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kennedy_PHD_full_corrected\Supp App_to submit\"/>
    </mc:Choice>
  </mc:AlternateContent>
  <bookViews>
    <workbookView xWindow="0" yWindow="0" windowWidth="28800" windowHeight="14235"/>
  </bookViews>
  <sheets>
    <sheet name="ox%" sheetId="3" r:id="rId1"/>
    <sheet name="Note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3" l="1"/>
  <c r="AB43" i="3"/>
  <c r="AB44" i="3"/>
  <c r="AB45" i="3"/>
  <c r="AB46" i="3"/>
  <c r="AB48" i="3"/>
  <c r="AB49" i="3"/>
  <c r="AB50" i="3"/>
  <c r="AB51" i="3"/>
  <c r="AB52" i="3"/>
  <c r="AB53" i="3"/>
  <c r="AB55" i="3"/>
  <c r="AB56" i="3"/>
  <c r="AB57" i="3"/>
  <c r="AB58" i="3"/>
  <c r="AB59" i="3"/>
  <c r="AB60" i="3"/>
  <c r="AB61" i="3"/>
  <c r="AB3" i="3"/>
  <c r="AB4" i="3"/>
  <c r="AB5" i="3"/>
  <c r="AB6" i="3"/>
  <c r="AB7" i="3"/>
  <c r="AB9" i="3"/>
  <c r="AB10" i="3"/>
  <c r="AB11" i="3"/>
  <c r="AB12" i="3"/>
  <c r="AB13" i="3"/>
  <c r="AB14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85" i="3"/>
  <c r="AB86" i="3"/>
  <c r="AB87" i="3"/>
  <c r="AB88" i="3"/>
  <c r="AB89" i="3"/>
  <c r="AB91" i="3"/>
  <c r="AB92" i="3"/>
  <c r="AB93" i="3"/>
  <c r="AB94" i="3"/>
  <c r="AB95" i="3"/>
  <c r="AB96" i="3"/>
  <c r="AB98" i="3"/>
  <c r="AB99" i="3"/>
  <c r="AB68" i="3"/>
  <c r="AB69" i="3"/>
  <c r="AB70" i="3"/>
  <c r="AB71" i="3"/>
  <c r="AB73" i="3"/>
  <c r="AB74" i="3"/>
  <c r="AB75" i="3"/>
  <c r="AB76" i="3"/>
  <c r="AB77" i="3"/>
  <c r="AB78" i="3"/>
  <c r="AB79" i="3"/>
  <c r="AB81" i="3"/>
  <c r="AB82" i="3"/>
  <c r="AB83" i="3"/>
  <c r="AB32" i="3"/>
  <c r="AB33" i="3"/>
  <c r="AB34" i="3"/>
  <c r="AB36" i="3"/>
  <c r="AB37" i="3"/>
  <c r="AB38" i="3"/>
  <c r="AB39" i="3"/>
  <c r="AB63" i="3"/>
  <c r="AB64" i="3"/>
  <c r="AB65" i="3"/>
  <c r="AB66" i="3"/>
  <c r="AB41" i="3"/>
  <c r="Z42" i="3"/>
  <c r="Z43" i="3"/>
  <c r="Z44" i="3"/>
  <c r="Z45" i="3"/>
  <c r="Z46" i="3"/>
  <c r="Z48" i="3"/>
  <c r="Z49" i="3"/>
  <c r="Z50" i="3"/>
  <c r="Z51" i="3"/>
  <c r="Z52" i="3"/>
  <c r="Z53" i="3"/>
  <c r="Z55" i="3"/>
  <c r="Z56" i="3"/>
  <c r="Z57" i="3"/>
  <c r="Z58" i="3"/>
  <c r="Z59" i="3"/>
  <c r="Z60" i="3"/>
  <c r="Z61" i="3"/>
  <c r="Z3" i="3"/>
  <c r="Z4" i="3"/>
  <c r="Z5" i="3"/>
  <c r="Z6" i="3"/>
  <c r="Z7" i="3"/>
  <c r="Z9" i="3"/>
  <c r="Z10" i="3"/>
  <c r="Z11" i="3"/>
  <c r="Z12" i="3"/>
  <c r="Z13" i="3"/>
  <c r="Z14" i="3"/>
  <c r="Z16" i="3"/>
  <c r="Z17" i="3"/>
  <c r="Z18" i="3"/>
  <c r="Z19" i="3"/>
  <c r="Z20" i="3"/>
  <c r="Z21" i="3"/>
  <c r="Z23" i="3"/>
  <c r="Z24" i="3"/>
  <c r="Z25" i="3"/>
  <c r="Z26" i="3"/>
  <c r="Z27" i="3"/>
  <c r="Z28" i="3"/>
  <c r="Z29" i="3"/>
  <c r="Z30" i="3"/>
  <c r="Z85" i="3"/>
  <c r="Z86" i="3"/>
  <c r="Z87" i="3"/>
  <c r="Z88" i="3"/>
  <c r="Z89" i="3"/>
  <c r="Z91" i="3"/>
  <c r="Z92" i="3"/>
  <c r="Z93" i="3"/>
  <c r="Z94" i="3"/>
  <c r="Z95" i="3"/>
  <c r="Z96" i="3"/>
  <c r="Z98" i="3"/>
  <c r="Z99" i="3"/>
  <c r="Z68" i="3"/>
  <c r="Z69" i="3"/>
  <c r="Z70" i="3"/>
  <c r="Z71" i="3"/>
  <c r="Z73" i="3"/>
  <c r="Z74" i="3"/>
  <c r="Z75" i="3"/>
  <c r="Z76" i="3"/>
  <c r="Z77" i="3"/>
  <c r="Z78" i="3"/>
  <c r="Z79" i="3"/>
  <c r="Z81" i="3"/>
  <c r="Z82" i="3"/>
  <c r="Z83" i="3"/>
  <c r="Z32" i="3"/>
  <c r="Z33" i="3"/>
  <c r="Z34" i="3"/>
  <c r="Z36" i="3"/>
  <c r="Z37" i="3"/>
  <c r="Z38" i="3"/>
  <c r="Z39" i="3"/>
  <c r="Z63" i="3"/>
  <c r="Z64" i="3"/>
  <c r="Z65" i="3"/>
  <c r="Z66" i="3"/>
  <c r="Z41" i="3"/>
</calcChain>
</file>

<file path=xl/sharedStrings.xml><?xml version="1.0" encoding="utf-8"?>
<sst xmlns="http://schemas.openxmlformats.org/spreadsheetml/2006/main" count="455" uniqueCount="60">
  <si>
    <t>F</t>
  </si>
  <si>
    <t>Cl</t>
  </si>
  <si>
    <t>Total</t>
  </si>
  <si>
    <t>Na2O</t>
  </si>
  <si>
    <t>MgO</t>
  </si>
  <si>
    <t>Al2O3</t>
  </si>
  <si>
    <t>SiO2</t>
  </si>
  <si>
    <t>P2O5</t>
  </si>
  <si>
    <t>K2O</t>
  </si>
  <si>
    <t>CaO</t>
  </si>
  <si>
    <t>MnO</t>
  </si>
  <si>
    <t>FeO</t>
  </si>
  <si>
    <t>TiO2</t>
  </si>
  <si>
    <t>Depth</t>
  </si>
  <si>
    <t>n</t>
  </si>
  <si>
    <t>TU</t>
  </si>
  <si>
    <t>Sample</t>
  </si>
  <si>
    <t>ID</t>
  </si>
  <si>
    <t>JD39</t>
  </si>
  <si>
    <t>FT4203D</t>
  </si>
  <si>
    <t>BV22</t>
  </si>
  <si>
    <t>FT1076</t>
  </si>
  <si>
    <t>FT4208</t>
  </si>
  <si>
    <t>FT1128</t>
  </si>
  <si>
    <t>Lithology</t>
  </si>
  <si>
    <t>Mineral</t>
  </si>
  <si>
    <t>apatite</t>
  </si>
  <si>
    <t>Peg</t>
  </si>
  <si>
    <t>TROC PEG</t>
  </si>
  <si>
    <t>UM PEG</t>
  </si>
  <si>
    <t>React UM-FELSIC</t>
  </si>
  <si>
    <t>TROC</t>
  </si>
  <si>
    <t>ScO</t>
  </si>
  <si>
    <t>New Total</t>
  </si>
  <si>
    <t>chloro&gt;fluoro</t>
  </si>
  <si>
    <t>fluoro&gt;chloro</t>
  </si>
  <si>
    <t>Apatite area</t>
  </si>
  <si>
    <t>within crystal</t>
  </si>
  <si>
    <t>wt.%</t>
  </si>
  <si>
    <t>TU3</t>
  </si>
  <si>
    <t>TU2</t>
  </si>
  <si>
    <t>BV-TU2</t>
  </si>
  <si>
    <t>Cl/Cl+F ratio</t>
  </si>
  <si>
    <t>VSF2</t>
  </si>
  <si>
    <t>subunit</t>
  </si>
  <si>
    <t>analyses</t>
  </si>
  <si>
    <t>crystal</t>
  </si>
  <si>
    <t>wt.% oxide</t>
  </si>
  <si>
    <t>BV1_C</t>
  </si>
  <si>
    <t>Imaging of apatites in BSE mode showed that the apatites have patches of either Cl or F rich areas</t>
  </si>
  <si>
    <t>relative to the host composition</t>
  </si>
  <si>
    <t>Zoning was not obvious- rather irregular patches or either F/Cl rich areas</t>
  </si>
  <si>
    <t>Apatites were analysed with semi-quant EDS, relative to internal standards, with the BSE in position</t>
  </si>
  <si>
    <t>See BSE images in Chapter 6</t>
  </si>
  <si>
    <t>What is apparent from these initial semi-quant analysis is that there are two types / generations</t>
  </si>
  <si>
    <t>of apatite in the TU</t>
  </si>
  <si>
    <t>Apatites have been changed / leached / reacted to create this patchy effect</t>
  </si>
  <si>
    <t>The apatites are possible evidence of a clear Cl rich component in the flux fluids</t>
  </si>
  <si>
    <t>* each site represents a single crystal</t>
  </si>
  <si>
    <t>Site*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</si>
</sst>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workbookViewId="0">
      <selection activeCell="I28" sqref="I28"/>
    </sheetView>
  </sheetViews>
  <sheetFormatPr defaultRowHeight="12" x14ac:dyDescent="0.2"/>
  <cols>
    <col min="1" max="1" width="11.28515625" style="1" customWidth="1"/>
    <col min="2" max="4" width="9.140625" style="2"/>
    <col min="5" max="6" width="9.140625" style="3"/>
    <col min="7" max="7" width="13.7109375" style="2" bestFit="1" customWidth="1"/>
    <col min="8" max="8" width="9.140625" style="2"/>
    <col min="9" max="9" width="14.5703125" style="3" customWidth="1"/>
    <col min="10" max="21" width="9.140625" style="3"/>
    <col min="22" max="22" width="3.7109375" style="3" customWidth="1"/>
    <col min="23" max="24" width="9.140625" style="3"/>
    <col min="25" max="25" width="3.5703125" style="3" customWidth="1"/>
    <col min="26" max="26" width="9.140625" style="3" customWidth="1"/>
    <col min="27" max="27" width="3.5703125" style="3" customWidth="1"/>
    <col min="28" max="28" width="10.28515625" style="2" customWidth="1"/>
    <col min="29" max="16384" width="9.140625" style="2"/>
  </cols>
  <sheetData>
    <row r="1" spans="1:28" s="1" customFormat="1" x14ac:dyDescent="0.2">
      <c r="A1" s="1" t="s">
        <v>16</v>
      </c>
      <c r="B1" s="1" t="s">
        <v>13</v>
      </c>
      <c r="C1" s="1" t="s">
        <v>13</v>
      </c>
      <c r="D1" s="1" t="s">
        <v>15</v>
      </c>
      <c r="E1" s="1" t="s">
        <v>59</v>
      </c>
      <c r="F1" s="1" t="s">
        <v>14</v>
      </c>
      <c r="I1" s="1" t="s">
        <v>36</v>
      </c>
      <c r="J1" s="5" t="s">
        <v>47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W1" s="5" t="s">
        <v>38</v>
      </c>
      <c r="X1" s="5"/>
      <c r="Z1" s="1" t="s">
        <v>33</v>
      </c>
      <c r="AB1" s="1" t="s">
        <v>42</v>
      </c>
    </row>
    <row r="2" spans="1:28" s="1" customFormat="1" x14ac:dyDescent="0.2">
      <c r="A2" s="1" t="s">
        <v>17</v>
      </c>
      <c r="B2" s="1" t="s">
        <v>43</v>
      </c>
      <c r="C2" s="1" t="s">
        <v>48</v>
      </c>
      <c r="D2" s="1" t="s">
        <v>44</v>
      </c>
      <c r="E2" s="1" t="s">
        <v>46</v>
      </c>
      <c r="F2" s="1" t="s">
        <v>45</v>
      </c>
      <c r="G2" s="1" t="s">
        <v>24</v>
      </c>
      <c r="H2" s="1" t="s">
        <v>25</v>
      </c>
      <c r="I2" s="1" t="s">
        <v>37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12</v>
      </c>
      <c r="R2" s="1" t="s">
        <v>10</v>
      </c>
      <c r="S2" s="1" t="s">
        <v>11</v>
      </c>
      <c r="T2" s="1" t="s">
        <v>32</v>
      </c>
      <c r="U2" s="1" t="s">
        <v>2</v>
      </c>
      <c r="W2" s="1" t="s">
        <v>0</v>
      </c>
      <c r="X2" s="1" t="s">
        <v>1</v>
      </c>
      <c r="AB2" s="1" t="s">
        <v>38</v>
      </c>
    </row>
    <row r="3" spans="1:28" x14ac:dyDescent="0.2">
      <c r="A3" s="1" t="s">
        <v>19</v>
      </c>
      <c r="B3" s="3">
        <v>90.78</v>
      </c>
      <c r="C3" s="3">
        <v>2812.4749999999999</v>
      </c>
      <c r="D3" s="3" t="s">
        <v>39</v>
      </c>
      <c r="E3" s="3">
        <v>1</v>
      </c>
      <c r="F3" s="3">
        <v>5</v>
      </c>
      <c r="G3" s="3" t="s">
        <v>28</v>
      </c>
      <c r="H3" s="3" t="s">
        <v>26</v>
      </c>
      <c r="I3" s="3" t="s">
        <v>34</v>
      </c>
      <c r="J3" s="3">
        <v>0.16</v>
      </c>
      <c r="K3" s="3">
        <v>0.3</v>
      </c>
      <c r="L3" s="3">
        <v>0.18</v>
      </c>
      <c r="M3" s="3">
        <v>0.36</v>
      </c>
      <c r="N3" s="3">
        <v>39.409999999999997</v>
      </c>
      <c r="O3" s="3">
        <v>0</v>
      </c>
      <c r="P3" s="3">
        <v>53.95</v>
      </c>
      <c r="Q3" s="3">
        <v>0</v>
      </c>
      <c r="R3" s="3">
        <v>0</v>
      </c>
      <c r="S3" s="3">
        <v>0.28999999999999998</v>
      </c>
      <c r="T3" s="3">
        <v>0.53</v>
      </c>
      <c r="U3" s="3">
        <v>95.36</v>
      </c>
      <c r="W3" s="3">
        <v>0.83</v>
      </c>
      <c r="X3" s="3">
        <v>3.81</v>
      </c>
      <c r="Z3" s="3">
        <f>U3+W3+X3</f>
        <v>100</v>
      </c>
      <c r="AB3" s="4">
        <f>X3/(W3+X3)</f>
        <v>0.82112068965517249</v>
      </c>
    </row>
    <row r="4" spans="1:28" x14ac:dyDescent="0.2">
      <c r="A4" s="1" t="s">
        <v>19</v>
      </c>
      <c r="B4" s="3">
        <v>90.78</v>
      </c>
      <c r="C4" s="3">
        <v>2812.4749999999999</v>
      </c>
      <c r="D4" s="3" t="s">
        <v>39</v>
      </c>
      <c r="G4" s="3" t="s">
        <v>28</v>
      </c>
      <c r="H4" s="3" t="s">
        <v>26</v>
      </c>
      <c r="I4" s="3" t="s">
        <v>34</v>
      </c>
      <c r="J4" s="3">
        <v>0.16</v>
      </c>
      <c r="K4" s="3">
        <v>0.31</v>
      </c>
      <c r="L4" s="3">
        <v>0.2</v>
      </c>
      <c r="M4" s="3">
        <v>0.35</v>
      </c>
      <c r="N4" s="3">
        <v>39.36</v>
      </c>
      <c r="O4" s="3">
        <v>0</v>
      </c>
      <c r="P4" s="3">
        <v>53.93</v>
      </c>
      <c r="Q4" s="3">
        <v>0</v>
      </c>
      <c r="R4" s="3">
        <v>0</v>
      </c>
      <c r="S4" s="3">
        <v>0.3</v>
      </c>
      <c r="T4" s="3">
        <v>0.55000000000000004</v>
      </c>
      <c r="U4" s="3">
        <v>95.32</v>
      </c>
      <c r="W4" s="3">
        <v>0.77</v>
      </c>
      <c r="X4" s="3">
        <v>3.9</v>
      </c>
      <c r="Z4" s="3">
        <f>U4+W4+X4</f>
        <v>99.99</v>
      </c>
      <c r="AB4" s="4">
        <f>X4/(W4+X4)</f>
        <v>0.83511777301927193</v>
      </c>
    </row>
    <row r="5" spans="1:28" x14ac:dyDescent="0.2">
      <c r="A5" s="1" t="s">
        <v>19</v>
      </c>
      <c r="B5" s="3">
        <v>90.78</v>
      </c>
      <c r="C5" s="3">
        <v>2812.4749999999999</v>
      </c>
      <c r="D5" s="3" t="s">
        <v>39</v>
      </c>
      <c r="G5" s="3" t="s">
        <v>28</v>
      </c>
      <c r="H5" s="3" t="s">
        <v>26</v>
      </c>
      <c r="I5" s="3" t="s">
        <v>34</v>
      </c>
      <c r="J5" s="3">
        <v>0.18</v>
      </c>
      <c r="K5" s="3">
        <v>0.32</v>
      </c>
      <c r="L5" s="3">
        <v>0.21</v>
      </c>
      <c r="M5" s="3">
        <v>0.32</v>
      </c>
      <c r="N5" s="3">
        <v>39.6</v>
      </c>
      <c r="O5" s="3">
        <v>0</v>
      </c>
      <c r="P5" s="3">
        <v>53.78</v>
      </c>
      <c r="Q5" s="3">
        <v>0</v>
      </c>
      <c r="R5" s="3">
        <v>0.1</v>
      </c>
      <c r="S5" s="3">
        <v>0.38</v>
      </c>
      <c r="T5" s="3">
        <v>0.55000000000000004</v>
      </c>
      <c r="U5" s="3">
        <v>95.45</v>
      </c>
      <c r="W5" s="3">
        <v>0.76</v>
      </c>
      <c r="X5" s="3">
        <v>3.79</v>
      </c>
      <c r="Z5" s="3">
        <f>U5+W5+X5</f>
        <v>100.00000000000001</v>
      </c>
      <c r="AB5" s="4">
        <f>X5/(W5+X5)</f>
        <v>0.83296703296703301</v>
      </c>
    </row>
    <row r="6" spans="1:28" x14ac:dyDescent="0.2">
      <c r="A6" s="1" t="s">
        <v>19</v>
      </c>
      <c r="B6" s="3">
        <v>90.78</v>
      </c>
      <c r="C6" s="3">
        <v>2812.4749999999999</v>
      </c>
      <c r="D6" s="3" t="s">
        <v>39</v>
      </c>
      <c r="G6" s="3" t="s">
        <v>28</v>
      </c>
      <c r="H6" s="3" t="s">
        <v>26</v>
      </c>
      <c r="I6" s="3" t="s">
        <v>34</v>
      </c>
      <c r="J6" s="3">
        <v>0.2</v>
      </c>
      <c r="K6" s="3">
        <v>0.28000000000000003</v>
      </c>
      <c r="L6" s="3">
        <v>0.21</v>
      </c>
      <c r="M6" s="3">
        <v>0.36</v>
      </c>
      <c r="N6" s="3">
        <v>39.4</v>
      </c>
      <c r="O6" s="3">
        <v>0</v>
      </c>
      <c r="P6" s="3">
        <v>53.78</v>
      </c>
      <c r="Q6" s="3">
        <v>0</v>
      </c>
      <c r="R6" s="3">
        <v>0.11</v>
      </c>
      <c r="S6" s="3">
        <v>0.4</v>
      </c>
      <c r="T6" s="3">
        <v>0.46</v>
      </c>
      <c r="U6" s="3">
        <v>95.31</v>
      </c>
      <c r="W6" s="3">
        <v>0.78</v>
      </c>
      <c r="X6" s="3">
        <v>3.91</v>
      </c>
      <c r="Z6" s="3">
        <f>U6+W6+X6</f>
        <v>100</v>
      </c>
      <c r="AB6" s="4">
        <f>X6/(W6+X6)</f>
        <v>0.83368869936034107</v>
      </c>
    </row>
    <row r="7" spans="1:28" x14ac:dyDescent="0.2">
      <c r="A7" s="1" t="s">
        <v>19</v>
      </c>
      <c r="B7" s="3">
        <v>90.78</v>
      </c>
      <c r="C7" s="3">
        <v>2812.4749999999999</v>
      </c>
      <c r="D7" s="3" t="s">
        <v>39</v>
      </c>
      <c r="G7" s="3" t="s">
        <v>28</v>
      </c>
      <c r="H7" s="3" t="s">
        <v>26</v>
      </c>
      <c r="I7" s="3" t="s">
        <v>34</v>
      </c>
      <c r="J7" s="3">
        <v>0</v>
      </c>
      <c r="K7" s="3">
        <v>0.32</v>
      </c>
      <c r="L7" s="3">
        <v>0.18</v>
      </c>
      <c r="M7" s="3">
        <v>0.27</v>
      </c>
      <c r="N7" s="3">
        <v>39.590000000000003</v>
      </c>
      <c r="O7" s="3">
        <v>0</v>
      </c>
      <c r="P7" s="3">
        <v>54.06</v>
      </c>
      <c r="Q7" s="3">
        <v>0</v>
      </c>
      <c r="R7" s="3">
        <v>0</v>
      </c>
      <c r="S7" s="3">
        <v>0.36</v>
      </c>
      <c r="T7" s="3">
        <v>0.4</v>
      </c>
      <c r="U7" s="3">
        <v>95.18</v>
      </c>
      <c r="W7" s="3">
        <v>0.8</v>
      </c>
      <c r="X7" s="3">
        <v>4.0199999999999996</v>
      </c>
      <c r="Z7" s="3">
        <f>U7+W7+X7</f>
        <v>100</v>
      </c>
      <c r="AB7" s="4">
        <f>X7/(W7+X7)</f>
        <v>0.8340248962655602</v>
      </c>
    </row>
    <row r="8" spans="1:28" x14ac:dyDescent="0.2">
      <c r="G8" s="3"/>
      <c r="H8" s="3"/>
      <c r="AB8" s="4"/>
    </row>
    <row r="9" spans="1:28" x14ac:dyDescent="0.2">
      <c r="A9" s="1" t="s">
        <v>19</v>
      </c>
      <c r="B9" s="3">
        <v>90.78</v>
      </c>
      <c r="C9" s="3">
        <v>2812.4749999999999</v>
      </c>
      <c r="D9" s="3" t="s">
        <v>39</v>
      </c>
      <c r="E9" s="3">
        <v>2</v>
      </c>
      <c r="F9" s="3">
        <v>6</v>
      </c>
      <c r="G9" s="3" t="s">
        <v>28</v>
      </c>
      <c r="H9" s="3" t="s">
        <v>26</v>
      </c>
      <c r="I9" s="3" t="s">
        <v>34</v>
      </c>
      <c r="J9" s="3">
        <v>0.25</v>
      </c>
      <c r="K9" s="3">
        <v>0.28999999999999998</v>
      </c>
      <c r="L9" s="3">
        <v>0</v>
      </c>
      <c r="M9" s="3">
        <v>0.39</v>
      </c>
      <c r="N9" s="3">
        <v>39.380000000000003</v>
      </c>
      <c r="O9" s="3">
        <v>0</v>
      </c>
      <c r="P9" s="3">
        <v>54.05</v>
      </c>
      <c r="Q9" s="3">
        <v>0</v>
      </c>
      <c r="R9" s="3">
        <v>0</v>
      </c>
      <c r="S9" s="3">
        <v>0.32</v>
      </c>
      <c r="T9" s="3">
        <v>0.38</v>
      </c>
      <c r="U9" s="3">
        <v>95.23</v>
      </c>
      <c r="W9" s="3">
        <v>0.96</v>
      </c>
      <c r="X9" s="3">
        <v>3.8</v>
      </c>
      <c r="Z9" s="3">
        <f t="shared" ref="Z9:Z14" si="0">U9+W9+X9</f>
        <v>99.99</v>
      </c>
      <c r="AB9" s="4">
        <f t="shared" ref="AB9:AB14" si="1">X9/(W9+X9)</f>
        <v>0.79831932773109249</v>
      </c>
    </row>
    <row r="10" spans="1:28" x14ac:dyDescent="0.2">
      <c r="A10" s="1" t="s">
        <v>19</v>
      </c>
      <c r="B10" s="3">
        <v>90.78</v>
      </c>
      <c r="C10" s="3">
        <v>2812.4749999999999</v>
      </c>
      <c r="D10" s="3" t="s">
        <v>39</v>
      </c>
      <c r="G10" s="3" t="s">
        <v>28</v>
      </c>
      <c r="H10" s="3" t="s">
        <v>26</v>
      </c>
      <c r="I10" s="3" t="s">
        <v>34</v>
      </c>
      <c r="J10" s="3">
        <v>0.32</v>
      </c>
      <c r="K10" s="3">
        <v>0.33</v>
      </c>
      <c r="L10" s="3">
        <v>0.11</v>
      </c>
      <c r="M10" s="3">
        <v>0.38</v>
      </c>
      <c r="N10" s="3">
        <v>39.24</v>
      </c>
      <c r="O10" s="3">
        <v>0</v>
      </c>
      <c r="P10" s="3">
        <v>54</v>
      </c>
      <c r="Q10" s="3">
        <v>0</v>
      </c>
      <c r="R10" s="3">
        <v>0</v>
      </c>
      <c r="S10" s="3">
        <v>0.31</v>
      </c>
      <c r="T10" s="3">
        <v>0.41</v>
      </c>
      <c r="U10" s="3">
        <v>95.37</v>
      </c>
      <c r="W10" s="3">
        <v>0.8</v>
      </c>
      <c r="X10" s="3">
        <v>3.82</v>
      </c>
      <c r="Z10" s="3">
        <f t="shared" si="0"/>
        <v>99.99</v>
      </c>
      <c r="AB10" s="4">
        <f t="shared" si="1"/>
        <v>0.82683982683982682</v>
      </c>
    </row>
    <row r="11" spans="1:28" x14ac:dyDescent="0.2">
      <c r="A11" s="1" t="s">
        <v>19</v>
      </c>
      <c r="B11" s="3">
        <v>90.78</v>
      </c>
      <c r="C11" s="3">
        <v>2812.4749999999999</v>
      </c>
      <c r="D11" s="3" t="s">
        <v>39</v>
      </c>
      <c r="G11" s="3" t="s">
        <v>28</v>
      </c>
      <c r="H11" s="3" t="s">
        <v>26</v>
      </c>
      <c r="I11" s="3" t="s">
        <v>35</v>
      </c>
      <c r="J11" s="3">
        <v>0</v>
      </c>
      <c r="K11" s="3">
        <v>0.19</v>
      </c>
      <c r="L11" s="3">
        <v>0.21</v>
      </c>
      <c r="M11" s="3">
        <v>0.28999999999999998</v>
      </c>
      <c r="N11" s="3">
        <v>40.76</v>
      </c>
      <c r="O11" s="3">
        <v>0</v>
      </c>
      <c r="P11" s="3">
        <v>56.11</v>
      </c>
      <c r="Q11" s="3">
        <v>0</v>
      </c>
      <c r="R11" s="3">
        <v>0.1</v>
      </c>
      <c r="S11" s="3">
        <v>0.17</v>
      </c>
      <c r="T11" s="3">
        <v>0.49</v>
      </c>
      <c r="U11" s="3">
        <v>98.33</v>
      </c>
      <c r="W11" s="3">
        <v>0.61</v>
      </c>
      <c r="X11" s="3">
        <v>1.06</v>
      </c>
      <c r="Z11" s="3">
        <f t="shared" si="0"/>
        <v>100</v>
      </c>
      <c r="AB11" s="4">
        <f t="shared" si="1"/>
        <v>0.6347305389221557</v>
      </c>
    </row>
    <row r="12" spans="1:28" x14ac:dyDescent="0.2">
      <c r="A12" s="1" t="s">
        <v>19</v>
      </c>
      <c r="B12" s="3">
        <v>90.78</v>
      </c>
      <c r="C12" s="3">
        <v>2812.4749999999999</v>
      </c>
      <c r="D12" s="3" t="s">
        <v>39</v>
      </c>
      <c r="G12" s="3" t="s">
        <v>28</v>
      </c>
      <c r="H12" s="3" t="s">
        <v>26</v>
      </c>
      <c r="I12" s="3" t="s">
        <v>34</v>
      </c>
      <c r="J12" s="3">
        <v>0.15</v>
      </c>
      <c r="K12" s="3">
        <v>0.35</v>
      </c>
      <c r="L12" s="3">
        <v>0.13</v>
      </c>
      <c r="M12" s="3">
        <v>0.39</v>
      </c>
      <c r="N12" s="3">
        <v>39.340000000000003</v>
      </c>
      <c r="O12" s="3">
        <v>0</v>
      </c>
      <c r="P12" s="3">
        <v>54.02</v>
      </c>
      <c r="Q12" s="3">
        <v>0</v>
      </c>
      <c r="R12" s="3">
        <v>0</v>
      </c>
      <c r="S12" s="3">
        <v>0.28000000000000003</v>
      </c>
      <c r="T12" s="3">
        <v>0.45</v>
      </c>
      <c r="U12" s="3">
        <v>95.3</v>
      </c>
      <c r="W12" s="3">
        <v>0.88</v>
      </c>
      <c r="X12" s="3">
        <v>3.82</v>
      </c>
      <c r="Z12" s="3">
        <f t="shared" si="0"/>
        <v>99.999999999999986</v>
      </c>
      <c r="AB12" s="4">
        <f t="shared" si="1"/>
        <v>0.81276595744680846</v>
      </c>
    </row>
    <row r="13" spans="1:28" x14ac:dyDescent="0.2">
      <c r="A13" s="1" t="s">
        <v>19</v>
      </c>
      <c r="B13" s="3">
        <v>90.78</v>
      </c>
      <c r="C13" s="3">
        <v>2812.4749999999999</v>
      </c>
      <c r="D13" s="3" t="s">
        <v>39</v>
      </c>
      <c r="G13" s="3" t="s">
        <v>28</v>
      </c>
      <c r="H13" s="3" t="s">
        <v>26</v>
      </c>
      <c r="I13" s="3" t="s">
        <v>35</v>
      </c>
      <c r="J13" s="3">
        <v>0</v>
      </c>
      <c r="K13" s="3">
        <v>0.23</v>
      </c>
      <c r="L13" s="3">
        <v>0.13</v>
      </c>
      <c r="M13" s="3">
        <v>0.19</v>
      </c>
      <c r="N13" s="3">
        <v>40.869999999999997</v>
      </c>
      <c r="O13" s="3">
        <v>0</v>
      </c>
      <c r="P13" s="3">
        <v>56.76</v>
      </c>
      <c r="Q13" s="3">
        <v>0</v>
      </c>
      <c r="R13" s="3">
        <v>0</v>
      </c>
      <c r="S13" s="3">
        <v>0</v>
      </c>
      <c r="T13" s="3">
        <v>0.51</v>
      </c>
      <c r="U13" s="3">
        <v>98.67</v>
      </c>
      <c r="W13" s="3">
        <v>1.02</v>
      </c>
      <c r="X13" s="3">
        <v>0.3</v>
      </c>
      <c r="Z13" s="3">
        <f t="shared" si="0"/>
        <v>99.99</v>
      </c>
      <c r="AB13" s="4">
        <f t="shared" si="1"/>
        <v>0.22727272727272727</v>
      </c>
    </row>
    <row r="14" spans="1:28" x14ac:dyDescent="0.2">
      <c r="A14" s="1" t="s">
        <v>19</v>
      </c>
      <c r="B14" s="3">
        <v>90.78</v>
      </c>
      <c r="C14" s="3">
        <v>2812.4749999999999</v>
      </c>
      <c r="D14" s="3" t="s">
        <v>39</v>
      </c>
      <c r="G14" s="3" t="s">
        <v>28</v>
      </c>
      <c r="H14" s="3" t="s">
        <v>26</v>
      </c>
      <c r="I14" s="3" t="s">
        <v>34</v>
      </c>
      <c r="J14" s="3">
        <v>0.2</v>
      </c>
      <c r="K14" s="3">
        <v>0.36</v>
      </c>
      <c r="L14" s="3">
        <v>0.13</v>
      </c>
      <c r="M14" s="3">
        <v>0.41</v>
      </c>
      <c r="N14" s="3">
        <v>39.36</v>
      </c>
      <c r="O14" s="3">
        <v>0</v>
      </c>
      <c r="P14" s="3">
        <v>53.98</v>
      </c>
      <c r="Q14" s="3">
        <v>0</v>
      </c>
      <c r="R14" s="3">
        <v>0.1</v>
      </c>
      <c r="S14" s="3">
        <v>0.26</v>
      </c>
      <c r="T14" s="3">
        <v>0.49</v>
      </c>
      <c r="U14" s="3">
        <v>95.46</v>
      </c>
      <c r="W14" s="3">
        <v>0.86</v>
      </c>
      <c r="X14" s="3">
        <v>3.68</v>
      </c>
      <c r="Z14" s="3">
        <f t="shared" si="0"/>
        <v>100</v>
      </c>
      <c r="AB14" s="4">
        <f t="shared" si="1"/>
        <v>0.81057268722466969</v>
      </c>
    </row>
    <row r="16" spans="1:28" x14ac:dyDescent="0.2">
      <c r="A16" s="1" t="s">
        <v>19</v>
      </c>
      <c r="B16" s="3">
        <v>90.78</v>
      </c>
      <c r="C16" s="3">
        <v>2812.4749999999999</v>
      </c>
      <c r="D16" s="3" t="s">
        <v>39</v>
      </c>
      <c r="E16" s="3">
        <v>3</v>
      </c>
      <c r="F16" s="3">
        <v>6</v>
      </c>
      <c r="G16" s="3" t="s">
        <v>28</v>
      </c>
      <c r="H16" s="3" t="s">
        <v>26</v>
      </c>
      <c r="I16" s="3" t="s">
        <v>34</v>
      </c>
      <c r="J16" s="3">
        <v>0.21</v>
      </c>
      <c r="K16" s="3">
        <v>0.32</v>
      </c>
      <c r="L16" s="3">
        <v>0.1</v>
      </c>
      <c r="M16" s="3">
        <v>0.35</v>
      </c>
      <c r="N16" s="3">
        <v>39.44</v>
      </c>
      <c r="O16" s="3">
        <v>0</v>
      </c>
      <c r="P16" s="3">
        <v>54.18</v>
      </c>
      <c r="Q16" s="3">
        <v>0</v>
      </c>
      <c r="R16" s="3">
        <v>0.09</v>
      </c>
      <c r="S16" s="3">
        <v>0.19</v>
      </c>
      <c r="T16" s="3">
        <v>0.56999999999999995</v>
      </c>
      <c r="U16" s="3">
        <v>95.6</v>
      </c>
      <c r="W16" s="3">
        <v>0.67</v>
      </c>
      <c r="X16" s="3">
        <v>3.73</v>
      </c>
      <c r="Z16" s="3">
        <f t="shared" ref="Z16:Z21" si="2">U16+W16+X16</f>
        <v>100</v>
      </c>
      <c r="AB16" s="4">
        <f t="shared" ref="AB16:AB21" si="3">X16/(W16+X16)</f>
        <v>0.84772727272727266</v>
      </c>
    </row>
    <row r="17" spans="1:28" x14ac:dyDescent="0.2">
      <c r="A17" s="1" t="s">
        <v>19</v>
      </c>
      <c r="B17" s="3">
        <v>90.78</v>
      </c>
      <c r="C17" s="3">
        <v>2812.4749999999999</v>
      </c>
      <c r="D17" s="3" t="s">
        <v>39</v>
      </c>
      <c r="G17" s="3" t="s">
        <v>28</v>
      </c>
      <c r="H17" s="3" t="s">
        <v>26</v>
      </c>
      <c r="I17" s="3" t="s">
        <v>34</v>
      </c>
      <c r="J17" s="3">
        <v>0.22</v>
      </c>
      <c r="K17" s="3">
        <v>0.26</v>
      </c>
      <c r="L17" s="3">
        <v>0.12</v>
      </c>
      <c r="M17" s="3">
        <v>0.4</v>
      </c>
      <c r="N17" s="3">
        <v>38.96</v>
      </c>
      <c r="O17" s="3">
        <v>0</v>
      </c>
      <c r="P17" s="3">
        <v>53.88</v>
      </c>
      <c r="Q17" s="3">
        <v>0</v>
      </c>
      <c r="R17" s="3">
        <v>0</v>
      </c>
      <c r="S17" s="3">
        <v>0.23</v>
      </c>
      <c r="T17" s="3">
        <v>0.4</v>
      </c>
      <c r="U17" s="3">
        <v>94.63</v>
      </c>
      <c r="W17" s="3">
        <v>0.88</v>
      </c>
      <c r="X17" s="3">
        <v>4.49</v>
      </c>
      <c r="Z17" s="3">
        <f t="shared" si="2"/>
        <v>99.999999999999986</v>
      </c>
      <c r="AB17" s="4">
        <f t="shared" si="3"/>
        <v>0.83612662942271887</v>
      </c>
    </row>
    <row r="18" spans="1:28" x14ac:dyDescent="0.2">
      <c r="A18" s="1" t="s">
        <v>19</v>
      </c>
      <c r="B18" s="3">
        <v>90.78</v>
      </c>
      <c r="C18" s="3">
        <v>2812.4749999999999</v>
      </c>
      <c r="D18" s="3" t="s">
        <v>39</v>
      </c>
      <c r="G18" s="3" t="s">
        <v>28</v>
      </c>
      <c r="H18" s="3" t="s">
        <v>26</v>
      </c>
      <c r="I18" s="3" t="s">
        <v>34</v>
      </c>
      <c r="J18" s="3">
        <v>0.19</v>
      </c>
      <c r="K18" s="3">
        <v>0.35</v>
      </c>
      <c r="L18" s="3">
        <v>0</v>
      </c>
      <c r="M18" s="3">
        <v>0.41</v>
      </c>
      <c r="N18" s="3">
        <v>39.58</v>
      </c>
      <c r="O18" s="3">
        <v>0</v>
      </c>
      <c r="P18" s="3">
        <v>54.22</v>
      </c>
      <c r="Q18" s="3">
        <v>0</v>
      </c>
      <c r="R18" s="3">
        <v>0.09</v>
      </c>
      <c r="S18" s="3">
        <v>0.2</v>
      </c>
      <c r="T18" s="3">
        <v>0.45</v>
      </c>
      <c r="U18" s="3">
        <v>95.49</v>
      </c>
      <c r="W18" s="3">
        <v>1.05</v>
      </c>
      <c r="X18" s="3">
        <v>3.46</v>
      </c>
      <c r="Z18" s="3">
        <f t="shared" si="2"/>
        <v>99.999999999999986</v>
      </c>
      <c r="AB18" s="4">
        <f t="shared" si="3"/>
        <v>0.76718403547671843</v>
      </c>
    </row>
    <row r="19" spans="1:28" x14ac:dyDescent="0.2">
      <c r="A19" s="1" t="s">
        <v>19</v>
      </c>
      <c r="B19" s="3">
        <v>90.78</v>
      </c>
      <c r="C19" s="3">
        <v>2812.4749999999999</v>
      </c>
      <c r="D19" s="3" t="s">
        <v>39</v>
      </c>
      <c r="G19" s="3" t="s">
        <v>28</v>
      </c>
      <c r="H19" s="3" t="s">
        <v>26</v>
      </c>
      <c r="I19" s="3" t="s">
        <v>34</v>
      </c>
      <c r="J19" s="3">
        <v>0.21</v>
      </c>
      <c r="K19" s="3">
        <v>0.34</v>
      </c>
      <c r="L19" s="3">
        <v>0.09</v>
      </c>
      <c r="M19" s="3">
        <v>0.45</v>
      </c>
      <c r="N19" s="3">
        <v>39.299999999999997</v>
      </c>
      <c r="O19" s="3">
        <v>0</v>
      </c>
      <c r="P19" s="3">
        <v>54.41</v>
      </c>
      <c r="Q19" s="3">
        <v>0</v>
      </c>
      <c r="R19" s="3">
        <v>0</v>
      </c>
      <c r="S19" s="3">
        <v>0.25</v>
      </c>
      <c r="T19" s="3">
        <v>0.56000000000000005</v>
      </c>
      <c r="U19" s="3">
        <v>95.79</v>
      </c>
      <c r="W19" s="3">
        <v>0.62</v>
      </c>
      <c r="X19" s="3">
        <v>3.59</v>
      </c>
      <c r="Z19" s="3">
        <f t="shared" si="2"/>
        <v>100.00000000000001</v>
      </c>
      <c r="AB19" s="4">
        <f t="shared" si="3"/>
        <v>0.85273159144893107</v>
      </c>
    </row>
    <row r="20" spans="1:28" x14ac:dyDescent="0.2">
      <c r="A20" s="1" t="s">
        <v>19</v>
      </c>
      <c r="B20" s="3">
        <v>90.78</v>
      </c>
      <c r="C20" s="3">
        <v>2812.4749999999999</v>
      </c>
      <c r="D20" s="3" t="s">
        <v>39</v>
      </c>
      <c r="G20" s="3" t="s">
        <v>28</v>
      </c>
      <c r="H20" s="3" t="s">
        <v>26</v>
      </c>
      <c r="I20" s="3" t="s">
        <v>35</v>
      </c>
      <c r="J20" s="3">
        <v>0</v>
      </c>
      <c r="K20" s="3">
        <v>0.2</v>
      </c>
      <c r="L20" s="3">
        <v>0</v>
      </c>
      <c r="M20" s="3">
        <v>0.18</v>
      </c>
      <c r="N20" s="3">
        <v>40.950000000000003</v>
      </c>
      <c r="O20" s="3">
        <v>0</v>
      </c>
      <c r="P20" s="3">
        <v>56.82</v>
      </c>
      <c r="Q20" s="3">
        <v>0</v>
      </c>
      <c r="R20" s="3">
        <v>0</v>
      </c>
      <c r="S20" s="3">
        <v>0.21</v>
      </c>
      <c r="T20" s="3">
        <v>0.45</v>
      </c>
      <c r="U20" s="3">
        <v>98.81</v>
      </c>
      <c r="W20" s="3">
        <v>0</v>
      </c>
      <c r="X20" s="3">
        <v>1.19</v>
      </c>
      <c r="Z20" s="3">
        <f t="shared" si="2"/>
        <v>100</v>
      </c>
      <c r="AB20" s="4">
        <f t="shared" si="3"/>
        <v>1</v>
      </c>
    </row>
    <row r="21" spans="1:28" x14ac:dyDescent="0.2">
      <c r="A21" s="1" t="s">
        <v>19</v>
      </c>
      <c r="B21" s="3">
        <v>90.78</v>
      </c>
      <c r="C21" s="3">
        <v>2812.4749999999999</v>
      </c>
      <c r="D21" s="3" t="s">
        <v>39</v>
      </c>
      <c r="G21" s="3" t="s">
        <v>28</v>
      </c>
      <c r="H21" s="3" t="s">
        <v>26</v>
      </c>
      <c r="I21" s="3" t="s">
        <v>34</v>
      </c>
      <c r="J21" s="3">
        <v>0</v>
      </c>
      <c r="K21" s="3">
        <v>0.27</v>
      </c>
      <c r="L21" s="3">
        <v>0</v>
      </c>
      <c r="M21" s="3">
        <v>0.44</v>
      </c>
      <c r="N21" s="3">
        <v>40.729999999999997</v>
      </c>
      <c r="O21" s="3">
        <v>0</v>
      </c>
      <c r="P21" s="3">
        <v>56.7</v>
      </c>
      <c r="Q21" s="3">
        <v>0</v>
      </c>
      <c r="R21" s="3">
        <v>0</v>
      </c>
      <c r="S21" s="3">
        <v>0.26</v>
      </c>
      <c r="T21" s="3">
        <v>0.48</v>
      </c>
      <c r="U21" s="3">
        <v>99.04</v>
      </c>
      <c r="W21" s="3">
        <v>0.43</v>
      </c>
      <c r="X21" s="3">
        <v>0.53</v>
      </c>
      <c r="Z21" s="3">
        <f t="shared" si="2"/>
        <v>100.00000000000001</v>
      </c>
      <c r="AB21" s="4">
        <f t="shared" si="3"/>
        <v>0.55208333333333337</v>
      </c>
    </row>
    <row r="23" spans="1:28" x14ac:dyDescent="0.2">
      <c r="A23" s="1" t="s">
        <v>19</v>
      </c>
      <c r="B23" s="3">
        <v>90.78</v>
      </c>
      <c r="C23" s="3">
        <v>2812.4749999999999</v>
      </c>
      <c r="D23" s="3" t="s">
        <v>39</v>
      </c>
      <c r="E23" s="3">
        <v>4</v>
      </c>
      <c r="F23" s="3">
        <v>8</v>
      </c>
      <c r="G23" s="3" t="s">
        <v>28</v>
      </c>
      <c r="H23" s="3" t="s">
        <v>26</v>
      </c>
      <c r="I23" s="3" t="s">
        <v>34</v>
      </c>
      <c r="J23" s="3">
        <v>0</v>
      </c>
      <c r="K23" s="3">
        <v>1.83</v>
      </c>
      <c r="L23" s="3">
        <v>0.08</v>
      </c>
      <c r="M23" s="3">
        <v>2.1</v>
      </c>
      <c r="N23" s="3">
        <v>39.22</v>
      </c>
      <c r="O23" s="3">
        <v>0</v>
      </c>
      <c r="P23" s="3">
        <v>54.52</v>
      </c>
      <c r="Q23" s="3">
        <v>0</v>
      </c>
      <c r="R23" s="3">
        <v>0.09</v>
      </c>
      <c r="S23" s="3">
        <v>1.1299999999999999</v>
      </c>
      <c r="T23" s="3">
        <v>0.54</v>
      </c>
      <c r="U23" s="3">
        <v>99.62</v>
      </c>
      <c r="W23" s="3">
        <v>0</v>
      </c>
      <c r="X23" s="3">
        <v>0.38</v>
      </c>
      <c r="Z23" s="3">
        <f t="shared" ref="Z23:Z30" si="4">U23+W23+X23</f>
        <v>100</v>
      </c>
      <c r="AB23" s="4">
        <f t="shared" ref="AB23:AB30" si="5">X23/(W23+X23)</f>
        <v>1</v>
      </c>
    </row>
    <row r="24" spans="1:28" x14ac:dyDescent="0.2">
      <c r="A24" s="1" t="s">
        <v>19</v>
      </c>
      <c r="B24" s="3">
        <v>90.78</v>
      </c>
      <c r="C24" s="3">
        <v>2812.4749999999999</v>
      </c>
      <c r="D24" s="3" t="s">
        <v>39</v>
      </c>
      <c r="G24" s="3" t="s">
        <v>28</v>
      </c>
      <c r="H24" s="3" t="s">
        <v>26</v>
      </c>
      <c r="I24" s="3" t="s">
        <v>35</v>
      </c>
      <c r="J24" s="3">
        <v>0</v>
      </c>
      <c r="K24" s="3">
        <v>0.22</v>
      </c>
      <c r="L24" s="3">
        <v>0</v>
      </c>
      <c r="M24" s="3">
        <v>0.39</v>
      </c>
      <c r="N24" s="3">
        <v>40.79</v>
      </c>
      <c r="O24" s="3">
        <v>0</v>
      </c>
      <c r="P24" s="3">
        <v>56.86</v>
      </c>
      <c r="Q24" s="3">
        <v>0</v>
      </c>
      <c r="R24" s="3">
        <v>0</v>
      </c>
      <c r="S24" s="3">
        <v>0</v>
      </c>
      <c r="T24" s="3">
        <v>0.49</v>
      </c>
      <c r="U24" s="3">
        <v>98.74</v>
      </c>
      <c r="W24" s="3">
        <v>0.77</v>
      </c>
      <c r="X24" s="3">
        <v>0.48</v>
      </c>
      <c r="Z24" s="3">
        <f t="shared" si="4"/>
        <v>99.99</v>
      </c>
      <c r="AB24" s="4">
        <f t="shared" si="5"/>
        <v>0.38400000000000001</v>
      </c>
    </row>
    <row r="25" spans="1:28" x14ac:dyDescent="0.2">
      <c r="A25" s="1" t="s">
        <v>19</v>
      </c>
      <c r="B25" s="3">
        <v>90.78</v>
      </c>
      <c r="C25" s="3">
        <v>2812.4749999999999</v>
      </c>
      <c r="D25" s="3" t="s">
        <v>39</v>
      </c>
      <c r="G25" s="3" t="s">
        <v>28</v>
      </c>
      <c r="H25" s="3" t="s">
        <v>26</v>
      </c>
      <c r="I25" s="3" t="s">
        <v>35</v>
      </c>
      <c r="J25" s="3">
        <v>0</v>
      </c>
      <c r="K25" s="3">
        <v>0.23</v>
      </c>
      <c r="L25" s="3">
        <v>0</v>
      </c>
      <c r="M25" s="3">
        <v>0.37</v>
      </c>
      <c r="N25" s="3">
        <v>40.97</v>
      </c>
      <c r="O25" s="3">
        <v>0</v>
      </c>
      <c r="P25" s="3">
        <v>56.57</v>
      </c>
      <c r="Q25" s="3">
        <v>0</v>
      </c>
      <c r="R25" s="3">
        <v>0</v>
      </c>
      <c r="S25" s="3">
        <v>0</v>
      </c>
      <c r="T25" s="3">
        <v>0.49</v>
      </c>
      <c r="U25" s="3">
        <v>98.62</v>
      </c>
      <c r="W25" s="3">
        <v>0.78</v>
      </c>
      <c r="X25" s="3">
        <v>0.6</v>
      </c>
      <c r="Z25" s="3">
        <f t="shared" si="4"/>
        <v>100</v>
      </c>
      <c r="AB25" s="4">
        <f t="shared" si="5"/>
        <v>0.43478260869565222</v>
      </c>
    </row>
    <row r="26" spans="1:28" x14ac:dyDescent="0.2">
      <c r="A26" s="1" t="s">
        <v>19</v>
      </c>
      <c r="B26" s="3">
        <v>90.78</v>
      </c>
      <c r="C26" s="3">
        <v>2812.4749999999999</v>
      </c>
      <c r="D26" s="3" t="s">
        <v>39</v>
      </c>
      <c r="G26" s="3" t="s">
        <v>28</v>
      </c>
      <c r="H26" s="3" t="s">
        <v>26</v>
      </c>
      <c r="I26" s="3" t="s">
        <v>34</v>
      </c>
      <c r="J26" s="3">
        <v>0.13</v>
      </c>
      <c r="K26" s="3">
        <v>0.36</v>
      </c>
      <c r="L26" s="3">
        <v>0</v>
      </c>
      <c r="M26" s="3">
        <v>0.44</v>
      </c>
      <c r="N26" s="3">
        <v>39.340000000000003</v>
      </c>
      <c r="O26" s="3">
        <v>0</v>
      </c>
      <c r="P26" s="3">
        <v>53.98</v>
      </c>
      <c r="Q26" s="3">
        <v>0</v>
      </c>
      <c r="R26" s="3">
        <v>0.12</v>
      </c>
      <c r="S26" s="3">
        <v>0.19</v>
      </c>
      <c r="T26" s="3">
        <v>0.5</v>
      </c>
      <c r="U26" s="3">
        <v>95.38</v>
      </c>
      <c r="W26" s="3">
        <v>0.87</v>
      </c>
      <c r="X26" s="3">
        <v>3.75</v>
      </c>
      <c r="Z26" s="3">
        <f t="shared" si="4"/>
        <v>100</v>
      </c>
      <c r="AB26" s="4">
        <f t="shared" si="5"/>
        <v>0.81168831168831168</v>
      </c>
    </row>
    <row r="27" spans="1:28" x14ac:dyDescent="0.2">
      <c r="A27" s="1" t="s">
        <v>19</v>
      </c>
      <c r="B27" s="3">
        <v>90.78</v>
      </c>
      <c r="C27" s="3">
        <v>2812.4749999999999</v>
      </c>
      <c r="D27" s="3" t="s">
        <v>39</v>
      </c>
      <c r="G27" s="3" t="s">
        <v>28</v>
      </c>
      <c r="H27" s="3" t="s">
        <v>26</v>
      </c>
      <c r="I27" s="3" t="s">
        <v>34</v>
      </c>
      <c r="J27" s="3">
        <v>0.2</v>
      </c>
      <c r="K27" s="3">
        <v>0.37</v>
      </c>
      <c r="L27" s="3">
        <v>0</v>
      </c>
      <c r="M27" s="3">
        <v>0.42</v>
      </c>
      <c r="N27" s="3">
        <v>39.35</v>
      </c>
      <c r="O27" s="3">
        <v>0</v>
      </c>
      <c r="P27" s="3">
        <v>54.24</v>
      </c>
      <c r="Q27" s="3">
        <v>0</v>
      </c>
      <c r="R27" s="3">
        <v>0</v>
      </c>
      <c r="S27" s="3">
        <v>0.24</v>
      </c>
      <c r="T27" s="3">
        <v>0.44</v>
      </c>
      <c r="U27" s="3">
        <v>95.6</v>
      </c>
      <c r="W27" s="3">
        <v>0.87</v>
      </c>
      <c r="X27" s="3">
        <v>3.54</v>
      </c>
      <c r="Z27" s="3">
        <f t="shared" si="4"/>
        <v>100.01</v>
      </c>
      <c r="AB27" s="4">
        <f t="shared" si="5"/>
        <v>0.80272108843537415</v>
      </c>
    </row>
    <row r="28" spans="1:28" x14ac:dyDescent="0.2">
      <c r="A28" s="1" t="s">
        <v>19</v>
      </c>
      <c r="B28" s="3">
        <v>90.78</v>
      </c>
      <c r="C28" s="3">
        <v>2812.4749999999999</v>
      </c>
      <c r="D28" s="3" t="s">
        <v>39</v>
      </c>
      <c r="G28" s="3" t="s">
        <v>28</v>
      </c>
      <c r="H28" s="3" t="s">
        <v>26</v>
      </c>
      <c r="I28" s="3" t="s">
        <v>35</v>
      </c>
      <c r="J28" s="3">
        <v>0</v>
      </c>
      <c r="K28" s="3">
        <v>0.38</v>
      </c>
      <c r="L28" s="3">
        <v>0</v>
      </c>
      <c r="M28" s="3">
        <v>0.39</v>
      </c>
      <c r="N28" s="3">
        <v>40.54</v>
      </c>
      <c r="O28" s="3">
        <v>0</v>
      </c>
      <c r="P28" s="3">
        <v>56.25</v>
      </c>
      <c r="Q28" s="3">
        <v>0</v>
      </c>
      <c r="R28" s="3">
        <v>0</v>
      </c>
      <c r="S28" s="3">
        <v>0.42</v>
      </c>
      <c r="T28" s="3">
        <v>0.54</v>
      </c>
      <c r="U28" s="3">
        <v>98.52</v>
      </c>
      <c r="W28" s="3">
        <v>0.7</v>
      </c>
      <c r="X28" s="3">
        <v>0.78</v>
      </c>
      <c r="Z28" s="3">
        <f t="shared" si="4"/>
        <v>100</v>
      </c>
      <c r="AB28" s="4">
        <f t="shared" si="5"/>
        <v>0.52702702702702708</v>
      </c>
    </row>
    <row r="29" spans="1:28" x14ac:dyDescent="0.2">
      <c r="A29" s="1" t="s">
        <v>19</v>
      </c>
      <c r="B29" s="3">
        <v>90.78</v>
      </c>
      <c r="C29" s="3">
        <v>2812.4749999999999</v>
      </c>
      <c r="D29" s="3" t="s">
        <v>39</v>
      </c>
      <c r="G29" s="3" t="s">
        <v>28</v>
      </c>
      <c r="H29" s="3" t="s">
        <v>26</v>
      </c>
      <c r="I29" s="3" t="s">
        <v>34</v>
      </c>
      <c r="J29" s="3">
        <v>0.13</v>
      </c>
      <c r="K29" s="3">
        <v>0.36</v>
      </c>
      <c r="L29" s="3">
        <v>0</v>
      </c>
      <c r="M29" s="3">
        <v>0.52</v>
      </c>
      <c r="N29" s="3">
        <v>39.450000000000003</v>
      </c>
      <c r="O29" s="3">
        <v>0</v>
      </c>
      <c r="P29" s="3">
        <v>54.18</v>
      </c>
      <c r="Q29" s="3">
        <v>0</v>
      </c>
      <c r="R29" s="3">
        <v>0</v>
      </c>
      <c r="S29" s="3">
        <v>0.26</v>
      </c>
      <c r="T29" s="3">
        <v>0.55000000000000004</v>
      </c>
      <c r="U29" s="3">
        <v>95.65</v>
      </c>
      <c r="W29" s="3">
        <v>0.75</v>
      </c>
      <c r="X29" s="3">
        <v>3.61</v>
      </c>
      <c r="Z29" s="3">
        <f t="shared" si="4"/>
        <v>100.01</v>
      </c>
      <c r="AB29" s="4">
        <f t="shared" si="5"/>
        <v>0.82798165137614688</v>
      </c>
    </row>
    <row r="30" spans="1:28" x14ac:dyDescent="0.2">
      <c r="A30" s="1" t="s">
        <v>19</v>
      </c>
      <c r="B30" s="3">
        <v>90.78</v>
      </c>
      <c r="C30" s="3">
        <v>2812.4749999999999</v>
      </c>
      <c r="D30" s="3" t="s">
        <v>39</v>
      </c>
      <c r="G30" s="3" t="s">
        <v>28</v>
      </c>
      <c r="H30" s="3" t="s">
        <v>26</v>
      </c>
      <c r="I30" s="3" t="s">
        <v>34</v>
      </c>
      <c r="J30" s="3">
        <v>0</v>
      </c>
      <c r="K30" s="3">
        <v>0.39</v>
      </c>
      <c r="L30" s="3">
        <v>0</v>
      </c>
      <c r="M30" s="3">
        <v>0.43</v>
      </c>
      <c r="N30" s="3">
        <v>39.72</v>
      </c>
      <c r="O30" s="3">
        <v>0</v>
      </c>
      <c r="P30" s="3">
        <v>54.35</v>
      </c>
      <c r="Q30" s="3">
        <v>0</v>
      </c>
      <c r="R30" s="3">
        <v>0</v>
      </c>
      <c r="S30" s="3">
        <v>0.22</v>
      </c>
      <c r="T30" s="3">
        <v>0.55000000000000004</v>
      </c>
      <c r="U30" s="3">
        <v>95.78</v>
      </c>
      <c r="W30" s="3">
        <v>0.6</v>
      </c>
      <c r="X30" s="3">
        <v>3.62</v>
      </c>
      <c r="Z30" s="3">
        <f t="shared" si="4"/>
        <v>100</v>
      </c>
      <c r="AB30" s="4">
        <f t="shared" si="5"/>
        <v>0.85781990521327023</v>
      </c>
    </row>
    <row r="32" spans="1:28" x14ac:dyDescent="0.2">
      <c r="A32" s="1" t="s">
        <v>21</v>
      </c>
      <c r="B32" s="3">
        <v>157.97999999999999</v>
      </c>
      <c r="C32" s="3">
        <v>2879.68</v>
      </c>
      <c r="D32" s="3" t="s">
        <v>39</v>
      </c>
      <c r="E32" s="3">
        <v>1</v>
      </c>
      <c r="F32" s="3">
        <v>3</v>
      </c>
      <c r="G32" s="3" t="s">
        <v>31</v>
      </c>
      <c r="H32" s="3" t="s">
        <v>26</v>
      </c>
      <c r="I32" s="3" t="s">
        <v>34</v>
      </c>
      <c r="J32" s="3">
        <v>0</v>
      </c>
      <c r="K32" s="3">
        <v>0</v>
      </c>
      <c r="L32" s="3">
        <v>0.22</v>
      </c>
      <c r="M32" s="3">
        <v>2.06</v>
      </c>
      <c r="N32" s="3">
        <v>37.4</v>
      </c>
      <c r="O32" s="3">
        <v>0</v>
      </c>
      <c r="P32" s="3">
        <v>58.23</v>
      </c>
      <c r="Q32" s="3">
        <v>0</v>
      </c>
      <c r="R32" s="3">
        <v>0</v>
      </c>
      <c r="S32" s="3">
        <v>0.15</v>
      </c>
      <c r="T32" s="3">
        <v>0.46</v>
      </c>
      <c r="U32" s="3">
        <v>98.52</v>
      </c>
      <c r="W32" s="3">
        <v>0.41</v>
      </c>
      <c r="X32" s="3">
        <v>1.07</v>
      </c>
      <c r="Z32" s="3">
        <f>U32+W32+X32</f>
        <v>99.999999999999986</v>
      </c>
      <c r="AB32" s="4">
        <f>X32/(W32+X32)</f>
        <v>0.72297297297297303</v>
      </c>
    </row>
    <row r="33" spans="1:28" x14ac:dyDescent="0.2">
      <c r="A33" s="1" t="s">
        <v>21</v>
      </c>
      <c r="B33" s="3">
        <v>157.97999999999999</v>
      </c>
      <c r="C33" s="3">
        <v>2879.68</v>
      </c>
      <c r="D33" s="3" t="s">
        <v>39</v>
      </c>
      <c r="G33" s="3" t="s">
        <v>31</v>
      </c>
      <c r="H33" s="3" t="s">
        <v>26</v>
      </c>
      <c r="I33" s="3" t="s">
        <v>35</v>
      </c>
      <c r="J33" s="3">
        <v>0</v>
      </c>
      <c r="K33" s="3">
        <v>0</v>
      </c>
      <c r="L33" s="3">
        <v>0.21</v>
      </c>
      <c r="M33" s="3">
        <v>1.81</v>
      </c>
      <c r="N33" s="3">
        <v>36.99</v>
      </c>
      <c r="O33" s="3">
        <v>0</v>
      </c>
      <c r="P33" s="3">
        <v>58.28</v>
      </c>
      <c r="Q33" s="3">
        <v>0</v>
      </c>
      <c r="R33" s="3">
        <v>0</v>
      </c>
      <c r="S33" s="3">
        <v>0.16</v>
      </c>
      <c r="T33" s="3">
        <v>0.45</v>
      </c>
      <c r="U33" s="3">
        <v>97.9</v>
      </c>
      <c r="W33" s="3">
        <v>1.1399999999999999</v>
      </c>
      <c r="X33" s="3">
        <v>0.96</v>
      </c>
      <c r="Z33" s="3">
        <f>U33+W33+X33</f>
        <v>100</v>
      </c>
      <c r="AB33" s="4">
        <f>X33/(W33+X33)</f>
        <v>0.45714285714285718</v>
      </c>
    </row>
    <row r="34" spans="1:28" x14ac:dyDescent="0.2">
      <c r="A34" s="1" t="s">
        <v>21</v>
      </c>
      <c r="B34" s="3">
        <v>157.97999999999999</v>
      </c>
      <c r="C34" s="3">
        <v>2879.68</v>
      </c>
      <c r="D34" s="3" t="s">
        <v>39</v>
      </c>
      <c r="G34" s="3" t="s">
        <v>31</v>
      </c>
      <c r="H34" s="3" t="s">
        <v>26</v>
      </c>
      <c r="I34" s="3" t="s">
        <v>35</v>
      </c>
      <c r="J34" s="3">
        <v>0</v>
      </c>
      <c r="K34" s="3">
        <v>0.41</v>
      </c>
      <c r="L34" s="3">
        <v>0.71</v>
      </c>
      <c r="M34" s="3">
        <v>2.94</v>
      </c>
      <c r="N34" s="3">
        <v>36.11</v>
      </c>
      <c r="O34" s="3">
        <v>0</v>
      </c>
      <c r="P34" s="3">
        <v>56.42</v>
      </c>
      <c r="Q34" s="3">
        <v>0</v>
      </c>
      <c r="R34" s="3">
        <v>0</v>
      </c>
      <c r="S34" s="3">
        <v>0.81</v>
      </c>
      <c r="T34" s="3">
        <v>0.48</v>
      </c>
      <c r="U34" s="3">
        <v>97.88</v>
      </c>
      <c r="W34" s="3">
        <v>1.0900000000000001</v>
      </c>
      <c r="X34" s="3">
        <v>1.03</v>
      </c>
      <c r="Z34" s="3">
        <f>U34+W34+X34</f>
        <v>100</v>
      </c>
      <c r="AB34" s="4">
        <f>X34/(W34+X34)</f>
        <v>0.48584905660377359</v>
      </c>
    </row>
    <row r="35" spans="1:28" x14ac:dyDescent="0.2">
      <c r="G35" s="3"/>
      <c r="H35" s="3"/>
      <c r="AB35" s="4"/>
    </row>
    <row r="36" spans="1:28" x14ac:dyDescent="0.2">
      <c r="A36" s="1" t="s">
        <v>21</v>
      </c>
      <c r="B36" s="3">
        <v>157.97999999999999</v>
      </c>
      <c r="C36" s="3">
        <v>2879.68</v>
      </c>
      <c r="D36" s="3" t="s">
        <v>39</v>
      </c>
      <c r="E36" s="3">
        <v>2</v>
      </c>
      <c r="F36" s="3">
        <v>4</v>
      </c>
      <c r="G36" s="3" t="s">
        <v>31</v>
      </c>
      <c r="H36" s="3" t="s">
        <v>26</v>
      </c>
      <c r="I36" s="3" t="s">
        <v>35</v>
      </c>
      <c r="J36" s="3">
        <v>0</v>
      </c>
      <c r="K36" s="3">
        <v>0.2</v>
      </c>
      <c r="L36" s="3">
        <v>0.26</v>
      </c>
      <c r="M36" s="3">
        <v>1.3</v>
      </c>
      <c r="N36" s="3">
        <v>36.9</v>
      </c>
      <c r="O36" s="3">
        <v>0</v>
      </c>
      <c r="P36" s="3">
        <v>58.25</v>
      </c>
      <c r="Q36" s="3">
        <v>0</v>
      </c>
      <c r="R36" s="3">
        <v>0.09</v>
      </c>
      <c r="S36" s="3">
        <v>0.11</v>
      </c>
      <c r="T36" s="3">
        <v>0.46</v>
      </c>
      <c r="U36" s="3">
        <v>97.55</v>
      </c>
      <c r="W36" s="3">
        <v>2.2599999999999998</v>
      </c>
      <c r="X36" s="3">
        <v>0.19</v>
      </c>
      <c r="Z36" s="3">
        <f>U36+W36+X36</f>
        <v>100</v>
      </c>
      <c r="AB36" s="4">
        <f>X36/(W36+X36)</f>
        <v>7.7551020408163279E-2</v>
      </c>
    </row>
    <row r="37" spans="1:28" x14ac:dyDescent="0.2">
      <c r="A37" s="1" t="s">
        <v>21</v>
      </c>
      <c r="B37" s="3">
        <v>157.97999999999999</v>
      </c>
      <c r="C37" s="3">
        <v>2879.68</v>
      </c>
      <c r="D37" s="3" t="s">
        <v>39</v>
      </c>
      <c r="G37" s="3" t="s">
        <v>31</v>
      </c>
      <c r="H37" s="3" t="s">
        <v>26</v>
      </c>
      <c r="I37" s="3" t="s">
        <v>35</v>
      </c>
      <c r="J37" s="3">
        <v>0</v>
      </c>
      <c r="K37" s="3">
        <v>0.31</v>
      </c>
      <c r="L37" s="3">
        <v>0.37</v>
      </c>
      <c r="M37" s="3">
        <v>1.77</v>
      </c>
      <c r="N37" s="3">
        <v>36.75</v>
      </c>
      <c r="O37" s="3">
        <v>0</v>
      </c>
      <c r="P37" s="3">
        <v>57.6</v>
      </c>
      <c r="Q37" s="3">
        <v>0</v>
      </c>
      <c r="R37" s="3">
        <v>0</v>
      </c>
      <c r="S37" s="3">
        <v>0.16</v>
      </c>
      <c r="T37" s="3">
        <v>0.51</v>
      </c>
      <c r="U37" s="3">
        <v>97.47</v>
      </c>
      <c r="W37" s="3">
        <v>2.25</v>
      </c>
      <c r="X37" s="3">
        <v>0.28000000000000003</v>
      </c>
      <c r="Z37" s="3">
        <f>U37+W37+X37</f>
        <v>100</v>
      </c>
      <c r="AB37" s="4">
        <f>X37/(W37+X37)</f>
        <v>0.11067193675889328</v>
      </c>
    </row>
    <row r="38" spans="1:28" x14ac:dyDescent="0.2">
      <c r="A38" s="1" t="s">
        <v>21</v>
      </c>
      <c r="B38" s="3">
        <v>157.97999999999999</v>
      </c>
      <c r="C38" s="3">
        <v>2879.68</v>
      </c>
      <c r="D38" s="3" t="s">
        <v>39</v>
      </c>
      <c r="G38" s="3" t="s">
        <v>31</v>
      </c>
      <c r="H38" s="3" t="s">
        <v>26</v>
      </c>
      <c r="I38" s="3" t="s">
        <v>35</v>
      </c>
      <c r="J38" s="3">
        <v>0</v>
      </c>
      <c r="K38" s="3">
        <v>0.68</v>
      </c>
      <c r="L38" s="3">
        <v>0.82</v>
      </c>
      <c r="M38" s="3">
        <v>2.2200000000000002</v>
      </c>
      <c r="N38" s="3">
        <v>37.26</v>
      </c>
      <c r="O38" s="3">
        <v>0</v>
      </c>
      <c r="P38" s="3">
        <v>55.69</v>
      </c>
      <c r="Q38" s="3">
        <v>0</v>
      </c>
      <c r="R38" s="3">
        <v>0</v>
      </c>
      <c r="S38" s="3">
        <v>0.63</v>
      </c>
      <c r="T38" s="3">
        <v>0.51</v>
      </c>
      <c r="U38" s="3">
        <v>97.81</v>
      </c>
      <c r="W38" s="3">
        <v>1.98</v>
      </c>
      <c r="X38" s="3">
        <v>0.21</v>
      </c>
      <c r="Z38" s="3">
        <f>U38+W38+X38</f>
        <v>100</v>
      </c>
      <c r="AB38" s="4">
        <f>X38/(W38+X38)</f>
        <v>9.5890410958904104E-2</v>
      </c>
    </row>
    <row r="39" spans="1:28" x14ac:dyDescent="0.2">
      <c r="A39" s="1" t="s">
        <v>21</v>
      </c>
      <c r="B39" s="3">
        <v>157.97999999999999</v>
      </c>
      <c r="C39" s="3">
        <v>2879.68</v>
      </c>
      <c r="D39" s="3" t="s">
        <v>39</v>
      </c>
      <c r="G39" s="3" t="s">
        <v>31</v>
      </c>
      <c r="H39" s="3" t="s">
        <v>26</v>
      </c>
      <c r="I39" s="3" t="s">
        <v>35</v>
      </c>
      <c r="J39" s="3">
        <v>0</v>
      </c>
      <c r="K39" s="3">
        <v>0.51</v>
      </c>
      <c r="L39" s="3">
        <v>0.75</v>
      </c>
      <c r="M39" s="3">
        <v>2.27</v>
      </c>
      <c r="N39" s="3">
        <v>35.69</v>
      </c>
      <c r="O39" s="3">
        <v>0</v>
      </c>
      <c r="P39" s="3">
        <v>57.28</v>
      </c>
      <c r="Q39" s="3">
        <v>0</v>
      </c>
      <c r="R39" s="3">
        <v>0</v>
      </c>
      <c r="S39" s="3">
        <v>0.55000000000000004</v>
      </c>
      <c r="T39" s="3">
        <v>0.41</v>
      </c>
      <c r="U39" s="3">
        <v>97.46</v>
      </c>
      <c r="W39" s="3">
        <v>2.16</v>
      </c>
      <c r="X39" s="3">
        <v>0.38</v>
      </c>
      <c r="Z39" s="3">
        <f>U39+W39+X39</f>
        <v>99.999999999999986</v>
      </c>
      <c r="AB39" s="4">
        <f>X39/(W39+X39)</f>
        <v>0.14960629921259844</v>
      </c>
    </row>
    <row r="41" spans="1:28" s="3" customFormat="1" x14ac:dyDescent="0.2">
      <c r="A41" s="1" t="s">
        <v>18</v>
      </c>
      <c r="B41" s="3">
        <v>159.4</v>
      </c>
      <c r="C41" s="3">
        <v>2881.1</v>
      </c>
      <c r="D41" s="3" t="s">
        <v>39</v>
      </c>
      <c r="E41" s="3">
        <v>1</v>
      </c>
      <c r="F41" s="3">
        <v>6</v>
      </c>
      <c r="G41" s="3" t="s">
        <v>27</v>
      </c>
      <c r="H41" s="3" t="s">
        <v>26</v>
      </c>
      <c r="I41" s="3" t="s">
        <v>34</v>
      </c>
      <c r="J41" s="3">
        <v>0</v>
      </c>
      <c r="K41" s="3">
        <v>0</v>
      </c>
      <c r="L41" s="3">
        <v>0.1</v>
      </c>
      <c r="M41" s="3">
        <v>0.61</v>
      </c>
      <c r="N41" s="3">
        <v>39.64</v>
      </c>
      <c r="O41" s="3">
        <v>0</v>
      </c>
      <c r="P41" s="3">
        <v>54.8</v>
      </c>
      <c r="Q41" s="3">
        <v>0</v>
      </c>
      <c r="R41" s="3">
        <v>0</v>
      </c>
      <c r="S41" s="3">
        <v>0.1</v>
      </c>
      <c r="T41" s="3">
        <v>0.48</v>
      </c>
      <c r="U41" s="3">
        <v>95.72</v>
      </c>
      <c r="W41" s="3">
        <v>1.43</v>
      </c>
      <c r="X41" s="3">
        <v>2.85</v>
      </c>
      <c r="Z41" s="3">
        <f t="shared" ref="Z41:Z46" si="6">U41+W41+X41</f>
        <v>100</v>
      </c>
      <c r="AB41" s="4">
        <f t="shared" ref="AB41:AB46" si="7">X41/(W41+X41)</f>
        <v>0.66588785046728971</v>
      </c>
    </row>
    <row r="42" spans="1:28" x14ac:dyDescent="0.2">
      <c r="A42" s="1" t="s">
        <v>18</v>
      </c>
      <c r="B42" s="3">
        <v>159.4</v>
      </c>
      <c r="C42" s="3">
        <v>2881.1</v>
      </c>
      <c r="D42" s="3" t="s">
        <v>39</v>
      </c>
      <c r="G42" s="3" t="s">
        <v>27</v>
      </c>
      <c r="H42" s="3" t="s">
        <v>26</v>
      </c>
      <c r="I42" s="3" t="s">
        <v>35</v>
      </c>
      <c r="J42" s="3">
        <v>0</v>
      </c>
      <c r="K42" s="3">
        <v>0.08</v>
      </c>
      <c r="L42" s="3">
        <v>0.19</v>
      </c>
      <c r="M42" s="3">
        <v>0.38</v>
      </c>
      <c r="N42" s="3">
        <v>40.159999999999997</v>
      </c>
      <c r="O42" s="3">
        <v>0</v>
      </c>
      <c r="P42" s="3">
        <v>55.57</v>
      </c>
      <c r="Q42" s="3">
        <v>0</v>
      </c>
      <c r="R42" s="3">
        <v>0</v>
      </c>
      <c r="S42" s="3">
        <v>0.15</v>
      </c>
      <c r="T42" s="3">
        <v>0.44</v>
      </c>
      <c r="U42" s="3">
        <v>96.96</v>
      </c>
      <c r="W42" s="3">
        <v>2.2599999999999998</v>
      </c>
      <c r="X42" s="3">
        <v>0.78</v>
      </c>
      <c r="Z42" s="3">
        <f t="shared" si="6"/>
        <v>100</v>
      </c>
      <c r="AB42" s="4">
        <f t="shared" si="7"/>
        <v>0.25657894736842107</v>
      </c>
    </row>
    <row r="43" spans="1:28" x14ac:dyDescent="0.2">
      <c r="A43" s="1" t="s">
        <v>18</v>
      </c>
      <c r="B43" s="3">
        <v>159.4</v>
      </c>
      <c r="C43" s="3">
        <v>2881.1</v>
      </c>
      <c r="D43" s="3" t="s">
        <v>39</v>
      </c>
      <c r="G43" s="3" t="s">
        <v>27</v>
      </c>
      <c r="H43" s="3" t="s">
        <v>26</v>
      </c>
      <c r="I43" s="3" t="s">
        <v>35</v>
      </c>
      <c r="J43" s="3">
        <v>0</v>
      </c>
      <c r="K43" s="3">
        <v>0.08</v>
      </c>
      <c r="L43" s="3">
        <v>0.11</v>
      </c>
      <c r="M43" s="3">
        <v>0.3</v>
      </c>
      <c r="N43" s="3">
        <v>40.17</v>
      </c>
      <c r="O43" s="3">
        <v>0</v>
      </c>
      <c r="P43" s="3">
        <v>55.47</v>
      </c>
      <c r="Q43" s="3">
        <v>0</v>
      </c>
      <c r="R43" s="3">
        <v>0.09</v>
      </c>
      <c r="S43" s="3">
        <v>0</v>
      </c>
      <c r="T43" s="3">
        <v>0.45</v>
      </c>
      <c r="U43" s="3">
        <v>96.66</v>
      </c>
      <c r="W43" s="3">
        <v>2.71</v>
      </c>
      <c r="X43" s="3">
        <v>0.63</v>
      </c>
      <c r="Z43" s="3">
        <f t="shared" si="6"/>
        <v>99.999999999999986</v>
      </c>
      <c r="AB43" s="4">
        <f t="shared" si="7"/>
        <v>0.18862275449101798</v>
      </c>
    </row>
    <row r="44" spans="1:28" x14ac:dyDescent="0.2">
      <c r="A44" s="1" t="s">
        <v>18</v>
      </c>
      <c r="B44" s="3">
        <v>159.4</v>
      </c>
      <c r="C44" s="3">
        <v>2881.1</v>
      </c>
      <c r="D44" s="3" t="s">
        <v>39</v>
      </c>
      <c r="G44" s="3" t="s">
        <v>27</v>
      </c>
      <c r="H44" s="3" t="s">
        <v>26</v>
      </c>
      <c r="I44" s="3" t="s">
        <v>35</v>
      </c>
      <c r="J44" s="3">
        <v>0</v>
      </c>
      <c r="K44" s="3">
        <v>0.1</v>
      </c>
      <c r="L44" s="3">
        <v>0.13</v>
      </c>
      <c r="M44" s="3">
        <v>0.3</v>
      </c>
      <c r="N44" s="3">
        <v>40.17</v>
      </c>
      <c r="O44" s="3">
        <v>0</v>
      </c>
      <c r="P44" s="3">
        <v>55.55</v>
      </c>
      <c r="Q44" s="3">
        <v>0</v>
      </c>
      <c r="R44" s="3">
        <v>0</v>
      </c>
      <c r="S44" s="3">
        <v>0</v>
      </c>
      <c r="T44" s="3">
        <v>0.42</v>
      </c>
      <c r="U44" s="3">
        <v>96.67</v>
      </c>
      <c r="W44" s="3">
        <v>2.65</v>
      </c>
      <c r="X44" s="3">
        <v>0.69</v>
      </c>
      <c r="Z44" s="3">
        <f t="shared" si="6"/>
        <v>100.01</v>
      </c>
      <c r="AB44" s="4">
        <f t="shared" si="7"/>
        <v>0.20658682634730538</v>
      </c>
    </row>
    <row r="45" spans="1:28" x14ac:dyDescent="0.2">
      <c r="A45" s="1" t="s">
        <v>18</v>
      </c>
      <c r="B45" s="3">
        <v>159.4</v>
      </c>
      <c r="C45" s="3">
        <v>2881.1</v>
      </c>
      <c r="D45" s="3" t="s">
        <v>39</v>
      </c>
      <c r="G45" s="3" t="s">
        <v>27</v>
      </c>
      <c r="H45" s="3" t="s">
        <v>26</v>
      </c>
      <c r="I45" s="3" t="s">
        <v>35</v>
      </c>
      <c r="J45" s="3">
        <v>0</v>
      </c>
      <c r="K45" s="3">
        <v>0.1</v>
      </c>
      <c r="L45" s="3">
        <v>0.2</v>
      </c>
      <c r="M45" s="3">
        <v>0.25</v>
      </c>
      <c r="N45" s="3">
        <v>40.07</v>
      </c>
      <c r="O45" s="3">
        <v>0</v>
      </c>
      <c r="P45" s="3">
        <v>55.86</v>
      </c>
      <c r="Q45" s="3">
        <v>0</v>
      </c>
      <c r="R45" s="3">
        <v>0</v>
      </c>
      <c r="S45" s="3">
        <v>0.14000000000000001</v>
      </c>
      <c r="T45" s="3">
        <v>0.44</v>
      </c>
      <c r="U45" s="3">
        <v>97.05</v>
      </c>
      <c r="W45" s="3">
        <v>2.2999999999999998</v>
      </c>
      <c r="X45" s="3">
        <v>0.65</v>
      </c>
      <c r="Z45" s="3">
        <f t="shared" si="6"/>
        <v>100</v>
      </c>
      <c r="AB45" s="4">
        <f t="shared" si="7"/>
        <v>0.22033898305084748</v>
      </c>
    </row>
    <row r="46" spans="1:28" x14ac:dyDescent="0.2">
      <c r="A46" s="1" t="s">
        <v>18</v>
      </c>
      <c r="B46" s="3">
        <v>159.4</v>
      </c>
      <c r="C46" s="3">
        <v>2881.1</v>
      </c>
      <c r="D46" s="3" t="s">
        <v>39</v>
      </c>
      <c r="G46" s="3" t="s">
        <v>27</v>
      </c>
      <c r="H46" s="3" t="s">
        <v>26</v>
      </c>
      <c r="I46" s="3" t="s">
        <v>35</v>
      </c>
      <c r="J46" s="3">
        <v>0</v>
      </c>
      <c r="K46" s="3">
        <v>0.3</v>
      </c>
      <c r="L46" s="3">
        <v>0.3</v>
      </c>
      <c r="M46" s="3">
        <v>0.59</v>
      </c>
      <c r="N46" s="3">
        <v>39.29</v>
      </c>
      <c r="O46" s="3">
        <v>7.0000000000000007E-2</v>
      </c>
      <c r="P46" s="3">
        <v>55.37</v>
      </c>
      <c r="Q46" s="3">
        <v>0.1</v>
      </c>
      <c r="R46" s="3">
        <v>0</v>
      </c>
      <c r="S46" s="3">
        <v>0.32</v>
      </c>
      <c r="T46" s="3">
        <v>0.33</v>
      </c>
      <c r="U46" s="3">
        <v>96.66</v>
      </c>
      <c r="W46" s="3">
        <v>2.6</v>
      </c>
      <c r="X46" s="3">
        <v>0.74</v>
      </c>
      <c r="Z46" s="3">
        <f t="shared" si="6"/>
        <v>99.999999999999986</v>
      </c>
      <c r="AB46" s="4">
        <f t="shared" si="7"/>
        <v>0.22155688622754491</v>
      </c>
    </row>
    <row r="47" spans="1:28" x14ac:dyDescent="0.2">
      <c r="G47" s="3"/>
      <c r="H47" s="3"/>
      <c r="AB47" s="4"/>
    </row>
    <row r="48" spans="1:28" x14ac:dyDescent="0.2">
      <c r="A48" s="1" t="s">
        <v>18</v>
      </c>
      <c r="B48" s="3">
        <v>159.4</v>
      </c>
      <c r="C48" s="3">
        <v>2881.1</v>
      </c>
      <c r="D48" s="3" t="s">
        <v>39</v>
      </c>
      <c r="E48" s="3">
        <v>5</v>
      </c>
      <c r="F48" s="3">
        <v>6</v>
      </c>
      <c r="G48" s="3" t="s">
        <v>27</v>
      </c>
      <c r="H48" s="3" t="s">
        <v>26</v>
      </c>
      <c r="I48" s="3" t="s">
        <v>35</v>
      </c>
      <c r="J48" s="3">
        <v>0</v>
      </c>
      <c r="K48" s="3">
        <v>0</v>
      </c>
      <c r="L48" s="3">
        <v>0.11</v>
      </c>
      <c r="M48" s="3">
        <v>0.32</v>
      </c>
      <c r="N48" s="3">
        <v>40.11</v>
      </c>
      <c r="O48" s="3">
        <v>0</v>
      </c>
      <c r="P48" s="3">
        <v>55.51</v>
      </c>
      <c r="Q48" s="3">
        <v>0</v>
      </c>
      <c r="R48" s="3">
        <v>0</v>
      </c>
      <c r="S48" s="3">
        <v>0</v>
      </c>
      <c r="T48" s="3">
        <v>0.44</v>
      </c>
      <c r="U48" s="3">
        <v>96.48</v>
      </c>
      <c r="W48" s="3">
        <v>2.5299999999999998</v>
      </c>
      <c r="X48" s="3">
        <v>0.98</v>
      </c>
      <c r="Z48" s="3">
        <f t="shared" ref="Z48:Z53" si="8">U48+W48+X48</f>
        <v>99.990000000000009</v>
      </c>
      <c r="AB48" s="4">
        <f t="shared" ref="AB48:AB53" si="9">X48/(W48+X48)</f>
        <v>0.27920227920227919</v>
      </c>
    </row>
    <row r="49" spans="1:28" x14ac:dyDescent="0.2">
      <c r="A49" s="1" t="s">
        <v>18</v>
      </c>
      <c r="B49" s="3">
        <v>159.4</v>
      </c>
      <c r="C49" s="3">
        <v>2881.1</v>
      </c>
      <c r="D49" s="3" t="s">
        <v>39</v>
      </c>
      <c r="G49" s="3" t="s">
        <v>27</v>
      </c>
      <c r="H49" s="3" t="s">
        <v>26</v>
      </c>
      <c r="I49" s="3" t="s">
        <v>35</v>
      </c>
      <c r="J49" s="3">
        <v>0</v>
      </c>
      <c r="K49" s="3">
        <v>0</v>
      </c>
      <c r="L49" s="3">
        <v>0.62</v>
      </c>
      <c r="M49" s="3">
        <v>0.3</v>
      </c>
      <c r="N49" s="3">
        <v>39.78</v>
      </c>
      <c r="O49" s="3">
        <v>0</v>
      </c>
      <c r="P49" s="3">
        <v>55.78</v>
      </c>
      <c r="Q49" s="3">
        <v>0</v>
      </c>
      <c r="R49" s="3">
        <v>0</v>
      </c>
      <c r="S49" s="3">
        <v>0</v>
      </c>
      <c r="T49" s="3">
        <v>0.51</v>
      </c>
      <c r="U49" s="3">
        <v>96.99</v>
      </c>
      <c r="W49" s="3">
        <v>2.38</v>
      </c>
      <c r="X49" s="3">
        <v>0.62</v>
      </c>
      <c r="Z49" s="3">
        <f t="shared" si="8"/>
        <v>99.99</v>
      </c>
      <c r="AB49" s="4">
        <f t="shared" si="9"/>
        <v>0.20666666666666667</v>
      </c>
    </row>
    <row r="50" spans="1:28" x14ac:dyDescent="0.2">
      <c r="A50" s="1" t="s">
        <v>18</v>
      </c>
      <c r="B50" s="3">
        <v>159.4</v>
      </c>
      <c r="C50" s="3">
        <v>2881.1</v>
      </c>
      <c r="D50" s="3" t="s">
        <v>39</v>
      </c>
      <c r="G50" s="3" t="s">
        <v>27</v>
      </c>
      <c r="H50" s="3" t="s">
        <v>26</v>
      </c>
      <c r="I50" s="3" t="s">
        <v>35</v>
      </c>
      <c r="J50" s="3">
        <v>0</v>
      </c>
      <c r="K50" s="3">
        <v>0.08</v>
      </c>
      <c r="L50" s="3">
        <v>0.17</v>
      </c>
      <c r="M50" s="3">
        <v>0.21</v>
      </c>
      <c r="N50" s="3">
        <v>40.03</v>
      </c>
      <c r="O50" s="3">
        <v>0</v>
      </c>
      <c r="P50" s="3">
        <v>55.79</v>
      </c>
      <c r="Q50" s="3">
        <v>0</v>
      </c>
      <c r="R50" s="3">
        <v>0</v>
      </c>
      <c r="S50" s="3">
        <v>0</v>
      </c>
      <c r="T50" s="3">
        <v>0.42</v>
      </c>
      <c r="U50" s="3">
        <v>96.7</v>
      </c>
      <c r="W50" s="3">
        <v>2.94</v>
      </c>
      <c r="X50" s="3">
        <v>0.36</v>
      </c>
      <c r="Z50" s="3">
        <f t="shared" si="8"/>
        <v>100</v>
      </c>
      <c r="AB50" s="4">
        <f t="shared" si="9"/>
        <v>0.1090909090909091</v>
      </c>
    </row>
    <row r="51" spans="1:28" x14ac:dyDescent="0.2">
      <c r="A51" s="1" t="s">
        <v>18</v>
      </c>
      <c r="B51" s="3">
        <v>159.4</v>
      </c>
      <c r="C51" s="3">
        <v>2881.1</v>
      </c>
      <c r="D51" s="3" t="s">
        <v>39</v>
      </c>
      <c r="G51" s="3" t="s">
        <v>27</v>
      </c>
      <c r="H51" s="3" t="s">
        <v>26</v>
      </c>
      <c r="I51" s="3" t="s">
        <v>35</v>
      </c>
      <c r="J51" s="3">
        <v>0</v>
      </c>
      <c r="K51" s="3">
        <v>0</v>
      </c>
      <c r="L51" s="3">
        <v>0.15</v>
      </c>
      <c r="M51" s="3">
        <v>0.28000000000000003</v>
      </c>
      <c r="N51" s="3">
        <v>39.93</v>
      </c>
      <c r="O51" s="3">
        <v>0</v>
      </c>
      <c r="P51" s="3">
        <v>55.53</v>
      </c>
      <c r="Q51" s="3">
        <v>0</v>
      </c>
      <c r="R51" s="3">
        <v>0</v>
      </c>
      <c r="S51" s="3">
        <v>0.12</v>
      </c>
      <c r="T51" s="3">
        <v>0.43</v>
      </c>
      <c r="U51" s="3">
        <v>96.44</v>
      </c>
      <c r="W51" s="3">
        <v>2.83</v>
      </c>
      <c r="X51" s="3">
        <v>0.73</v>
      </c>
      <c r="Z51" s="3">
        <f t="shared" si="8"/>
        <v>100</v>
      </c>
      <c r="AB51" s="4">
        <f t="shared" si="9"/>
        <v>0.2050561797752809</v>
      </c>
    </row>
    <row r="52" spans="1:28" x14ac:dyDescent="0.2">
      <c r="A52" s="1" t="s">
        <v>18</v>
      </c>
      <c r="B52" s="3">
        <v>159.4</v>
      </c>
      <c r="C52" s="3">
        <v>2881.1</v>
      </c>
      <c r="D52" s="3" t="s">
        <v>39</v>
      </c>
      <c r="G52" s="3" t="s">
        <v>27</v>
      </c>
      <c r="H52" s="3" t="s">
        <v>26</v>
      </c>
      <c r="I52" s="3" t="s">
        <v>35</v>
      </c>
      <c r="J52" s="3">
        <v>0</v>
      </c>
      <c r="K52" s="3">
        <v>0.12</v>
      </c>
      <c r="L52" s="3">
        <v>0.16</v>
      </c>
      <c r="M52" s="3">
        <v>0.41</v>
      </c>
      <c r="N52" s="3">
        <v>39.74</v>
      </c>
      <c r="O52" s="3">
        <v>0</v>
      </c>
      <c r="P52" s="3">
        <v>55.49</v>
      </c>
      <c r="Q52" s="3">
        <v>0</v>
      </c>
      <c r="R52" s="3">
        <v>0</v>
      </c>
      <c r="S52" s="3">
        <v>0</v>
      </c>
      <c r="T52" s="3">
        <v>0.48</v>
      </c>
      <c r="U52" s="3">
        <v>96.4</v>
      </c>
      <c r="W52" s="3">
        <v>3.33</v>
      </c>
      <c r="X52" s="3">
        <v>0.27</v>
      </c>
      <c r="Z52" s="3">
        <f t="shared" si="8"/>
        <v>100</v>
      </c>
      <c r="AB52" s="4">
        <f t="shared" si="9"/>
        <v>7.4999999999999997E-2</v>
      </c>
    </row>
    <row r="53" spans="1:28" x14ac:dyDescent="0.2">
      <c r="A53" s="1" t="s">
        <v>18</v>
      </c>
      <c r="B53" s="3">
        <v>159.4</v>
      </c>
      <c r="C53" s="3">
        <v>2881.1</v>
      </c>
      <c r="D53" s="3" t="s">
        <v>39</v>
      </c>
      <c r="G53" s="3" t="s">
        <v>27</v>
      </c>
      <c r="H53" s="3" t="s">
        <v>26</v>
      </c>
      <c r="I53" s="3" t="s">
        <v>35</v>
      </c>
      <c r="J53" s="3">
        <v>0</v>
      </c>
      <c r="K53" s="3">
        <v>0</v>
      </c>
      <c r="L53" s="3">
        <v>0.41</v>
      </c>
      <c r="M53" s="3">
        <v>1.91</v>
      </c>
      <c r="N53" s="3">
        <v>51.9</v>
      </c>
      <c r="O53" s="3">
        <v>0</v>
      </c>
      <c r="P53" s="3">
        <v>43.61</v>
      </c>
      <c r="Q53" s="3">
        <v>0</v>
      </c>
      <c r="R53" s="3">
        <v>0</v>
      </c>
      <c r="S53" s="3">
        <v>0</v>
      </c>
      <c r="T53" s="3">
        <v>0.47</v>
      </c>
      <c r="U53" s="3">
        <v>98.3</v>
      </c>
      <c r="W53" s="3">
        <v>1.0900000000000001</v>
      </c>
      <c r="X53" s="3">
        <v>0.6</v>
      </c>
      <c r="Z53" s="3">
        <f t="shared" si="8"/>
        <v>99.99</v>
      </c>
      <c r="AB53" s="4">
        <f t="shared" si="9"/>
        <v>0.35502958579881655</v>
      </c>
    </row>
    <row r="54" spans="1:28" x14ac:dyDescent="0.2">
      <c r="G54" s="3"/>
      <c r="H54" s="3"/>
      <c r="AB54" s="4"/>
    </row>
    <row r="55" spans="1:28" x14ac:dyDescent="0.2">
      <c r="A55" s="1" t="s">
        <v>18</v>
      </c>
      <c r="B55" s="3">
        <v>159.4</v>
      </c>
      <c r="C55" s="3">
        <v>2881.1</v>
      </c>
      <c r="D55" s="3" t="s">
        <v>39</v>
      </c>
      <c r="E55" s="3">
        <v>6</v>
      </c>
      <c r="F55" s="3">
        <v>7</v>
      </c>
      <c r="G55" s="3" t="s">
        <v>27</v>
      </c>
      <c r="H55" s="3" t="s">
        <v>26</v>
      </c>
      <c r="I55" s="3" t="s">
        <v>34</v>
      </c>
      <c r="J55" s="3">
        <v>0.14000000000000001</v>
      </c>
      <c r="K55" s="3">
        <v>0.09</v>
      </c>
      <c r="L55" s="3">
        <v>0.19</v>
      </c>
      <c r="M55" s="3">
        <v>0.51</v>
      </c>
      <c r="N55" s="3">
        <v>39.69</v>
      </c>
      <c r="O55" s="3">
        <v>0</v>
      </c>
      <c r="P55" s="3">
        <v>54.61</v>
      </c>
      <c r="Q55" s="3">
        <v>0</v>
      </c>
      <c r="R55" s="3">
        <v>0.09</v>
      </c>
      <c r="S55" s="3">
        <v>0.13</v>
      </c>
      <c r="T55" s="3">
        <v>0.44</v>
      </c>
      <c r="U55" s="3">
        <v>95.88</v>
      </c>
      <c r="W55" s="3">
        <v>1.45</v>
      </c>
      <c r="X55" s="3">
        <v>2.66</v>
      </c>
      <c r="Z55" s="3">
        <f t="shared" ref="Z55:Z61" si="10">U55+W55+X55</f>
        <v>99.99</v>
      </c>
      <c r="AB55" s="4">
        <f t="shared" ref="AB55:AB61" si="11">X55/(W55+X55)</f>
        <v>0.64720194647201945</v>
      </c>
    </row>
    <row r="56" spans="1:28" x14ac:dyDescent="0.2">
      <c r="A56" s="1" t="s">
        <v>18</v>
      </c>
      <c r="B56" s="3">
        <v>159.4</v>
      </c>
      <c r="C56" s="3">
        <v>2881.1</v>
      </c>
      <c r="D56" s="3" t="s">
        <v>39</v>
      </c>
      <c r="G56" s="3" t="s">
        <v>27</v>
      </c>
      <c r="H56" s="3" t="s">
        <v>26</v>
      </c>
      <c r="I56" s="3" t="s">
        <v>34</v>
      </c>
      <c r="J56" s="3">
        <v>0</v>
      </c>
      <c r="K56" s="3">
        <v>0</v>
      </c>
      <c r="L56" s="3">
        <v>0.17</v>
      </c>
      <c r="M56" s="3">
        <v>0.45</v>
      </c>
      <c r="N56" s="3">
        <v>39.58</v>
      </c>
      <c r="O56" s="3">
        <v>0</v>
      </c>
      <c r="P56" s="3">
        <v>54.79</v>
      </c>
      <c r="Q56" s="3">
        <v>0</v>
      </c>
      <c r="R56" s="3">
        <v>0</v>
      </c>
      <c r="S56" s="3">
        <v>0.11</v>
      </c>
      <c r="T56" s="3">
        <v>0.52</v>
      </c>
      <c r="U56" s="3">
        <v>95.62</v>
      </c>
      <c r="W56" s="3">
        <v>1.44</v>
      </c>
      <c r="X56" s="3">
        <v>2.94</v>
      </c>
      <c r="Z56" s="3">
        <f t="shared" si="10"/>
        <v>100</v>
      </c>
      <c r="AB56" s="4">
        <f t="shared" si="11"/>
        <v>0.67123287671232879</v>
      </c>
    </row>
    <row r="57" spans="1:28" x14ac:dyDescent="0.2">
      <c r="A57" s="1" t="s">
        <v>18</v>
      </c>
      <c r="B57" s="3">
        <v>159.4</v>
      </c>
      <c r="C57" s="3">
        <v>2881.1</v>
      </c>
      <c r="D57" s="3" t="s">
        <v>39</v>
      </c>
      <c r="G57" s="3" t="s">
        <v>27</v>
      </c>
      <c r="H57" s="3" t="s">
        <v>26</v>
      </c>
      <c r="I57" s="3" t="s">
        <v>35</v>
      </c>
      <c r="J57" s="3">
        <v>0</v>
      </c>
      <c r="K57" s="3">
        <v>0.39</v>
      </c>
      <c r="L57" s="3">
        <v>0.39</v>
      </c>
      <c r="M57" s="3">
        <v>0.87</v>
      </c>
      <c r="N57" s="3">
        <v>39.11</v>
      </c>
      <c r="O57" s="3">
        <v>0</v>
      </c>
      <c r="P57" s="3">
        <v>54.82</v>
      </c>
      <c r="Q57" s="3">
        <v>0</v>
      </c>
      <c r="R57" s="3">
        <v>0</v>
      </c>
      <c r="S57" s="3">
        <v>0.28000000000000003</v>
      </c>
      <c r="T57" s="3">
        <v>0.47</v>
      </c>
      <c r="U57" s="3">
        <v>96.33</v>
      </c>
      <c r="W57" s="3">
        <v>3.62</v>
      </c>
      <c r="X57" s="3">
        <v>0.04</v>
      </c>
      <c r="Z57" s="3">
        <f t="shared" si="10"/>
        <v>99.990000000000009</v>
      </c>
      <c r="AB57" s="4">
        <f t="shared" si="11"/>
        <v>1.092896174863388E-2</v>
      </c>
    </row>
    <row r="58" spans="1:28" x14ac:dyDescent="0.2">
      <c r="A58" s="1" t="s">
        <v>18</v>
      </c>
      <c r="B58" s="3">
        <v>159.4</v>
      </c>
      <c r="C58" s="3">
        <v>2881.1</v>
      </c>
      <c r="D58" s="3" t="s">
        <v>39</v>
      </c>
      <c r="G58" s="3" t="s">
        <v>27</v>
      </c>
      <c r="H58" s="3" t="s">
        <v>26</v>
      </c>
      <c r="I58" s="3" t="s">
        <v>35</v>
      </c>
      <c r="J58" s="3">
        <v>0.11</v>
      </c>
      <c r="K58" s="3">
        <v>0</v>
      </c>
      <c r="L58" s="3">
        <v>0.09</v>
      </c>
      <c r="M58" s="3">
        <v>0.33</v>
      </c>
      <c r="N58" s="3">
        <v>39.71</v>
      </c>
      <c r="O58" s="3">
        <v>0</v>
      </c>
      <c r="P58" s="3">
        <v>55.67</v>
      </c>
      <c r="Q58" s="3">
        <v>0</v>
      </c>
      <c r="R58" s="3">
        <v>0</v>
      </c>
      <c r="S58" s="3">
        <v>0</v>
      </c>
      <c r="T58" s="3">
        <v>0.5</v>
      </c>
      <c r="U58" s="3">
        <v>96.41</v>
      </c>
      <c r="W58" s="3">
        <v>3.51</v>
      </c>
      <c r="X58" s="3">
        <v>0.08</v>
      </c>
      <c r="Z58" s="3">
        <f t="shared" si="10"/>
        <v>100</v>
      </c>
      <c r="AB58" s="4">
        <f t="shared" si="11"/>
        <v>2.2284122562674095E-2</v>
      </c>
    </row>
    <row r="59" spans="1:28" x14ac:dyDescent="0.2">
      <c r="A59" s="1" t="s">
        <v>18</v>
      </c>
      <c r="B59" s="3">
        <v>159.4</v>
      </c>
      <c r="C59" s="3">
        <v>2881.1</v>
      </c>
      <c r="D59" s="3" t="s">
        <v>39</v>
      </c>
      <c r="G59" s="3" t="s">
        <v>27</v>
      </c>
      <c r="H59" s="3" t="s">
        <v>26</v>
      </c>
      <c r="I59" s="3" t="s">
        <v>34</v>
      </c>
      <c r="J59" s="3">
        <v>0.17</v>
      </c>
      <c r="K59" s="3">
        <v>0</v>
      </c>
      <c r="L59" s="3">
        <v>0.15</v>
      </c>
      <c r="M59" s="3">
        <v>0.53</v>
      </c>
      <c r="N59" s="3">
        <v>39.47</v>
      </c>
      <c r="O59" s="3">
        <v>0</v>
      </c>
      <c r="P59" s="3">
        <v>54.38</v>
      </c>
      <c r="Q59" s="3">
        <v>0</v>
      </c>
      <c r="R59" s="3">
        <v>0.1</v>
      </c>
      <c r="S59" s="3">
        <v>0.09</v>
      </c>
      <c r="T59" s="3">
        <v>0.45</v>
      </c>
      <c r="U59" s="3">
        <v>95.33</v>
      </c>
      <c r="W59" s="3">
        <v>1.39</v>
      </c>
      <c r="X59" s="3">
        <v>3.27</v>
      </c>
      <c r="Z59" s="3">
        <f t="shared" si="10"/>
        <v>99.99</v>
      </c>
      <c r="AB59" s="4">
        <f t="shared" si="11"/>
        <v>0.70171673819742486</v>
      </c>
    </row>
    <row r="60" spans="1:28" x14ac:dyDescent="0.2">
      <c r="A60" s="1" t="s">
        <v>18</v>
      </c>
      <c r="B60" s="3">
        <v>159.4</v>
      </c>
      <c r="C60" s="3">
        <v>2881.1</v>
      </c>
      <c r="D60" s="3" t="s">
        <v>39</v>
      </c>
      <c r="G60" s="3" t="s">
        <v>27</v>
      </c>
      <c r="H60" s="3" t="s">
        <v>26</v>
      </c>
      <c r="I60" s="3" t="s">
        <v>34</v>
      </c>
      <c r="J60" s="3">
        <v>0.13</v>
      </c>
      <c r="K60" s="3">
        <v>0</v>
      </c>
      <c r="L60" s="3">
        <v>0.12</v>
      </c>
      <c r="M60" s="3">
        <v>0.54</v>
      </c>
      <c r="N60" s="3">
        <v>39.479999999999997</v>
      </c>
      <c r="O60" s="3">
        <v>0</v>
      </c>
      <c r="P60" s="3">
        <v>54.61</v>
      </c>
      <c r="Q60" s="3">
        <v>0</v>
      </c>
      <c r="R60" s="3">
        <v>0</v>
      </c>
      <c r="S60" s="3">
        <v>0.1</v>
      </c>
      <c r="T60" s="3">
        <v>0.51</v>
      </c>
      <c r="U60" s="3">
        <v>95.49</v>
      </c>
      <c r="W60" s="3">
        <v>1.0900000000000001</v>
      </c>
      <c r="X60" s="3">
        <v>3.42</v>
      </c>
      <c r="Z60" s="3">
        <f t="shared" si="10"/>
        <v>100</v>
      </c>
      <c r="AB60" s="4">
        <f t="shared" si="11"/>
        <v>0.75831485587583147</v>
      </c>
    </row>
    <row r="61" spans="1:28" x14ac:dyDescent="0.2">
      <c r="A61" s="1" t="s">
        <v>18</v>
      </c>
      <c r="B61" s="3">
        <v>159.4</v>
      </c>
      <c r="C61" s="3">
        <v>2881.1</v>
      </c>
      <c r="D61" s="3" t="s">
        <v>39</v>
      </c>
      <c r="G61" s="3" t="s">
        <v>27</v>
      </c>
      <c r="H61" s="3" t="s">
        <v>26</v>
      </c>
      <c r="I61" s="3" t="s">
        <v>35</v>
      </c>
      <c r="J61" s="3">
        <v>0</v>
      </c>
      <c r="K61" s="3">
        <v>0</v>
      </c>
      <c r="L61" s="3">
        <v>0.75</v>
      </c>
      <c r="M61" s="3">
        <v>0.3</v>
      </c>
      <c r="N61" s="3">
        <v>39.94</v>
      </c>
      <c r="O61" s="3">
        <v>0</v>
      </c>
      <c r="P61" s="3">
        <v>55.38</v>
      </c>
      <c r="Q61" s="3">
        <v>0</v>
      </c>
      <c r="R61" s="3">
        <v>0</v>
      </c>
      <c r="S61" s="3">
        <v>0</v>
      </c>
      <c r="T61" s="3">
        <v>0.46</v>
      </c>
      <c r="U61" s="3">
        <v>96.82</v>
      </c>
      <c r="W61" s="3">
        <v>2.58</v>
      </c>
      <c r="X61" s="3">
        <v>0.6</v>
      </c>
      <c r="Z61" s="3">
        <f t="shared" si="10"/>
        <v>99.999999999999986</v>
      </c>
      <c r="AB61" s="4">
        <f t="shared" si="11"/>
        <v>0.18867924528301885</v>
      </c>
    </row>
    <row r="63" spans="1:28" x14ac:dyDescent="0.2">
      <c r="A63" s="1" t="s">
        <v>20</v>
      </c>
      <c r="B63" s="3">
        <v>177.32</v>
      </c>
      <c r="C63" s="3">
        <v>2915.78</v>
      </c>
      <c r="D63" s="3" t="s">
        <v>41</v>
      </c>
      <c r="E63" s="3">
        <v>1</v>
      </c>
      <c r="F63" s="3">
        <v>4</v>
      </c>
      <c r="G63" s="3" t="s">
        <v>31</v>
      </c>
      <c r="H63" s="3" t="s">
        <v>26</v>
      </c>
      <c r="I63" s="3" t="s">
        <v>34</v>
      </c>
      <c r="J63" s="3">
        <v>0.18</v>
      </c>
      <c r="K63" s="3">
        <v>0.18</v>
      </c>
      <c r="L63" s="3">
        <v>0.28000000000000003</v>
      </c>
      <c r="M63" s="3">
        <v>0</v>
      </c>
      <c r="N63" s="3">
        <v>40.020000000000003</v>
      </c>
      <c r="O63" s="3">
        <v>0</v>
      </c>
      <c r="P63" s="3">
        <v>55.45</v>
      </c>
      <c r="Q63" s="3">
        <v>0</v>
      </c>
      <c r="R63" s="3">
        <v>0</v>
      </c>
      <c r="S63" s="3">
        <v>0.5</v>
      </c>
      <c r="T63" s="3">
        <v>0.45</v>
      </c>
      <c r="U63" s="3">
        <v>97.05</v>
      </c>
      <c r="W63" s="3">
        <v>0</v>
      </c>
      <c r="X63" s="3">
        <v>2.95</v>
      </c>
      <c r="Z63" s="3">
        <f>U63+W63+X63</f>
        <v>100</v>
      </c>
      <c r="AB63" s="4">
        <f t="shared" ref="AB63:AB66" si="12">X63/(W63+X63)</f>
        <v>1</v>
      </c>
    </row>
    <row r="64" spans="1:28" x14ac:dyDescent="0.2">
      <c r="A64" s="1" t="s">
        <v>20</v>
      </c>
      <c r="B64" s="3">
        <v>177.32</v>
      </c>
      <c r="C64" s="3">
        <v>2915.78</v>
      </c>
      <c r="D64" s="3" t="s">
        <v>41</v>
      </c>
      <c r="G64" s="3" t="s">
        <v>31</v>
      </c>
      <c r="H64" s="3" t="s">
        <v>26</v>
      </c>
      <c r="I64" s="3" t="s">
        <v>34</v>
      </c>
      <c r="J64" s="3">
        <v>0.14000000000000001</v>
      </c>
      <c r="K64" s="3">
        <v>0.5</v>
      </c>
      <c r="L64" s="3">
        <v>0.3</v>
      </c>
      <c r="M64" s="3">
        <v>0</v>
      </c>
      <c r="N64" s="3">
        <v>34.54</v>
      </c>
      <c r="O64" s="3">
        <v>0</v>
      </c>
      <c r="P64" s="3">
        <v>46.22</v>
      </c>
      <c r="Q64" s="3">
        <v>0</v>
      </c>
      <c r="R64" s="3">
        <v>0</v>
      </c>
      <c r="S64" s="3">
        <v>15.34</v>
      </c>
      <c r="T64" s="3">
        <v>0.36</v>
      </c>
      <c r="U64" s="3">
        <v>97.4</v>
      </c>
      <c r="W64" s="3">
        <v>0</v>
      </c>
      <c r="X64" s="3">
        <v>2.6</v>
      </c>
      <c r="Z64" s="3">
        <f>U64+W64+X64</f>
        <v>100</v>
      </c>
      <c r="AB64" s="4">
        <f t="shared" si="12"/>
        <v>1</v>
      </c>
    </row>
    <row r="65" spans="1:28" x14ac:dyDescent="0.2">
      <c r="A65" s="1" t="s">
        <v>20</v>
      </c>
      <c r="B65" s="3">
        <v>177.32</v>
      </c>
      <c r="C65" s="3">
        <v>2915.78</v>
      </c>
      <c r="D65" s="3" t="s">
        <v>41</v>
      </c>
      <c r="G65" s="3" t="s">
        <v>31</v>
      </c>
      <c r="H65" s="3" t="s">
        <v>26</v>
      </c>
      <c r="I65" s="3" t="s">
        <v>34</v>
      </c>
      <c r="J65" s="3">
        <v>0.22</v>
      </c>
      <c r="K65" s="3">
        <v>0.18</v>
      </c>
      <c r="L65" s="3">
        <v>0.25</v>
      </c>
      <c r="M65" s="3">
        <v>0</v>
      </c>
      <c r="N65" s="3">
        <v>39.979999999999997</v>
      </c>
      <c r="O65" s="3">
        <v>0</v>
      </c>
      <c r="P65" s="3">
        <v>55.41</v>
      </c>
      <c r="Q65" s="3">
        <v>0</v>
      </c>
      <c r="R65" s="3">
        <v>0</v>
      </c>
      <c r="S65" s="3">
        <v>0.54</v>
      </c>
      <c r="T65" s="3">
        <v>0.41</v>
      </c>
      <c r="U65" s="3">
        <v>96.98</v>
      </c>
      <c r="W65" s="3">
        <v>0</v>
      </c>
      <c r="X65" s="3">
        <v>3.02</v>
      </c>
      <c r="Z65" s="3">
        <f>U65+W65+X65</f>
        <v>100</v>
      </c>
      <c r="AB65" s="4">
        <f t="shared" si="12"/>
        <v>1</v>
      </c>
    </row>
    <row r="66" spans="1:28" x14ac:dyDescent="0.2">
      <c r="A66" s="1" t="s">
        <v>20</v>
      </c>
      <c r="B66" s="3">
        <v>177.32</v>
      </c>
      <c r="C66" s="3">
        <v>2915.78</v>
      </c>
      <c r="D66" s="3" t="s">
        <v>41</v>
      </c>
      <c r="G66" s="3" t="s">
        <v>31</v>
      </c>
      <c r="H66" s="3" t="s">
        <v>26</v>
      </c>
      <c r="I66" s="3" t="s">
        <v>34</v>
      </c>
      <c r="J66" s="3">
        <v>0</v>
      </c>
      <c r="K66" s="3">
        <v>0.19</v>
      </c>
      <c r="L66" s="3">
        <v>0.25</v>
      </c>
      <c r="M66" s="3">
        <v>0</v>
      </c>
      <c r="N66" s="3">
        <v>40.1</v>
      </c>
      <c r="O66" s="3">
        <v>0</v>
      </c>
      <c r="P66" s="3">
        <v>55.51</v>
      </c>
      <c r="Q66" s="3">
        <v>0</v>
      </c>
      <c r="R66" s="3">
        <v>0</v>
      </c>
      <c r="S66" s="3">
        <v>0.51</v>
      </c>
      <c r="T66" s="3">
        <v>0.4</v>
      </c>
      <c r="U66" s="3">
        <v>96.96</v>
      </c>
      <c r="W66" s="3">
        <v>0</v>
      </c>
      <c r="X66" s="3">
        <v>3.04</v>
      </c>
      <c r="Z66" s="3">
        <f>U66+W66+X66</f>
        <v>100</v>
      </c>
      <c r="AB66" s="4">
        <f t="shared" si="12"/>
        <v>1</v>
      </c>
    </row>
    <row r="68" spans="1:28" x14ac:dyDescent="0.2">
      <c r="A68" s="1" t="s">
        <v>22</v>
      </c>
      <c r="B68" s="3">
        <v>230.65</v>
      </c>
      <c r="C68" s="3">
        <v>2952.2999999999997</v>
      </c>
      <c r="D68" s="3" t="s">
        <v>40</v>
      </c>
      <c r="E68" s="3">
        <v>1</v>
      </c>
      <c r="F68" s="3">
        <v>4</v>
      </c>
      <c r="G68" s="2" t="s">
        <v>30</v>
      </c>
      <c r="H68" s="3" t="s">
        <v>26</v>
      </c>
      <c r="I68" s="3" t="s">
        <v>34</v>
      </c>
      <c r="J68" s="3">
        <v>0.19</v>
      </c>
      <c r="K68" s="3">
        <v>0.98</v>
      </c>
      <c r="L68" s="3">
        <v>0.7</v>
      </c>
      <c r="M68" s="3">
        <v>1.76</v>
      </c>
      <c r="N68" s="3">
        <v>38.61</v>
      </c>
      <c r="O68" s="3">
        <v>0</v>
      </c>
      <c r="P68" s="3">
        <v>53.69</v>
      </c>
      <c r="Q68" s="3">
        <v>0</v>
      </c>
      <c r="R68" s="3">
        <v>0.13</v>
      </c>
      <c r="S68" s="3">
        <v>1.0900000000000001</v>
      </c>
      <c r="T68" s="3">
        <v>0.4</v>
      </c>
      <c r="U68" s="3">
        <v>97.54</v>
      </c>
      <c r="W68" s="3">
        <v>0</v>
      </c>
      <c r="X68" s="3">
        <v>2.46</v>
      </c>
      <c r="Z68" s="3">
        <f>U68+W68+X68</f>
        <v>100</v>
      </c>
      <c r="AB68" s="4">
        <f>X68/(W68+X68)</f>
        <v>1</v>
      </c>
    </row>
    <row r="69" spans="1:28" x14ac:dyDescent="0.2">
      <c r="A69" s="1" t="s">
        <v>22</v>
      </c>
      <c r="B69" s="3">
        <v>230.65</v>
      </c>
      <c r="C69" s="3">
        <v>2952.2999999999997</v>
      </c>
      <c r="D69" s="3" t="s">
        <v>40</v>
      </c>
      <c r="G69" s="2" t="s">
        <v>30</v>
      </c>
      <c r="H69" s="3" t="s">
        <v>26</v>
      </c>
      <c r="I69" s="3" t="s">
        <v>34</v>
      </c>
      <c r="J69" s="3">
        <v>0.16</v>
      </c>
      <c r="K69" s="3">
        <v>0.21</v>
      </c>
      <c r="L69" s="3">
        <v>0.24</v>
      </c>
      <c r="M69" s="3">
        <v>0.5</v>
      </c>
      <c r="N69" s="3">
        <v>39.67</v>
      </c>
      <c r="O69" s="3">
        <v>0</v>
      </c>
      <c r="P69" s="3">
        <v>55.61</v>
      </c>
      <c r="Q69" s="3">
        <v>0</v>
      </c>
      <c r="R69" s="3">
        <v>0.12</v>
      </c>
      <c r="S69" s="3">
        <v>0.12</v>
      </c>
      <c r="T69" s="3">
        <v>0.47</v>
      </c>
      <c r="U69" s="3">
        <v>97.1</v>
      </c>
      <c r="W69" s="3">
        <v>0.7</v>
      </c>
      <c r="X69" s="3">
        <v>2.21</v>
      </c>
      <c r="Z69" s="3">
        <f>U69+W69+X69</f>
        <v>100.00999999999999</v>
      </c>
      <c r="AB69" s="4">
        <f>X69/(W69+X69)</f>
        <v>0.75945017182130581</v>
      </c>
    </row>
    <row r="70" spans="1:28" x14ac:dyDescent="0.2">
      <c r="A70" s="1" t="s">
        <v>22</v>
      </c>
      <c r="B70" s="3">
        <v>230.65</v>
      </c>
      <c r="C70" s="3">
        <v>2952.2999999999997</v>
      </c>
      <c r="D70" s="3" t="s">
        <v>40</v>
      </c>
      <c r="G70" s="2" t="s">
        <v>30</v>
      </c>
      <c r="H70" s="3" t="s">
        <v>26</v>
      </c>
      <c r="I70" s="3" t="s">
        <v>35</v>
      </c>
      <c r="J70" s="3">
        <v>0</v>
      </c>
      <c r="K70" s="3">
        <v>0</v>
      </c>
      <c r="L70" s="3">
        <v>0.1</v>
      </c>
      <c r="M70" s="3">
        <v>0.38</v>
      </c>
      <c r="N70" s="3">
        <v>40.32</v>
      </c>
      <c r="O70" s="3">
        <v>0</v>
      </c>
      <c r="P70" s="3">
        <v>56.32</v>
      </c>
      <c r="Q70" s="3">
        <v>0</v>
      </c>
      <c r="R70" s="3">
        <v>0</v>
      </c>
      <c r="S70" s="3">
        <v>0</v>
      </c>
      <c r="T70" s="3">
        <v>0.42</v>
      </c>
      <c r="U70" s="3">
        <v>97.54</v>
      </c>
      <c r="W70" s="3">
        <v>1.4</v>
      </c>
      <c r="X70" s="3">
        <v>1.06</v>
      </c>
      <c r="Z70" s="3">
        <f>U70+W70+X70</f>
        <v>100.00000000000001</v>
      </c>
      <c r="AB70" s="4">
        <f>X70/(W70+X70)</f>
        <v>0.43089430894308944</v>
      </c>
    </row>
    <row r="71" spans="1:28" x14ac:dyDescent="0.2">
      <c r="A71" s="1" t="s">
        <v>22</v>
      </c>
      <c r="B71" s="3">
        <v>230.65</v>
      </c>
      <c r="C71" s="3">
        <v>2952.2999999999997</v>
      </c>
      <c r="D71" s="3" t="s">
        <v>40</v>
      </c>
      <c r="G71" s="2" t="s">
        <v>30</v>
      </c>
      <c r="H71" s="3" t="s">
        <v>26</v>
      </c>
      <c r="I71" s="3" t="s">
        <v>35</v>
      </c>
      <c r="J71" s="3">
        <v>0</v>
      </c>
      <c r="K71" s="3">
        <v>0</v>
      </c>
      <c r="L71" s="3">
        <v>0.13</v>
      </c>
      <c r="M71" s="3">
        <v>0.36</v>
      </c>
      <c r="N71" s="3">
        <v>40.590000000000003</v>
      </c>
      <c r="O71" s="3">
        <v>0</v>
      </c>
      <c r="P71" s="3">
        <v>56.22</v>
      </c>
      <c r="Q71" s="3">
        <v>0</v>
      </c>
      <c r="R71" s="3">
        <v>0</v>
      </c>
      <c r="S71" s="3">
        <v>0.09</v>
      </c>
      <c r="T71" s="3">
        <v>0.42</v>
      </c>
      <c r="U71" s="3">
        <v>97.81</v>
      </c>
      <c r="W71" s="3">
        <v>1.55</v>
      </c>
      <c r="X71" s="3">
        <v>0.64</v>
      </c>
      <c r="Z71" s="3">
        <f>U71+W71+X71</f>
        <v>100</v>
      </c>
      <c r="AB71" s="4">
        <f>X71/(W71+X71)</f>
        <v>0.29223744292237447</v>
      </c>
    </row>
    <row r="73" spans="1:28" x14ac:dyDescent="0.2">
      <c r="A73" s="1" t="s">
        <v>22</v>
      </c>
      <c r="B73" s="3">
        <v>230.65</v>
      </c>
      <c r="C73" s="3">
        <v>2952.2999999999997</v>
      </c>
      <c r="D73" s="3" t="s">
        <v>40</v>
      </c>
      <c r="E73" s="3">
        <v>2</v>
      </c>
      <c r="F73" s="3">
        <v>7</v>
      </c>
      <c r="G73" s="2" t="s">
        <v>30</v>
      </c>
      <c r="H73" s="3" t="s">
        <v>26</v>
      </c>
      <c r="I73" s="3" t="s">
        <v>35</v>
      </c>
      <c r="J73" s="3">
        <v>0</v>
      </c>
      <c r="K73" s="3">
        <v>0</v>
      </c>
      <c r="L73" s="3">
        <v>0.16</v>
      </c>
      <c r="M73" s="3">
        <v>0.59</v>
      </c>
      <c r="N73" s="3">
        <v>40.03</v>
      </c>
      <c r="O73" s="3">
        <v>0</v>
      </c>
      <c r="P73" s="3">
        <v>56.15</v>
      </c>
      <c r="Q73" s="3">
        <v>0</v>
      </c>
      <c r="R73" s="3">
        <v>0</v>
      </c>
      <c r="S73" s="3">
        <v>0</v>
      </c>
      <c r="T73" s="3">
        <v>0.48</v>
      </c>
      <c r="U73" s="3">
        <v>97.57</v>
      </c>
      <c r="W73" s="3">
        <v>1.84</v>
      </c>
      <c r="X73" s="3">
        <v>0.59</v>
      </c>
      <c r="Z73" s="3">
        <f t="shared" ref="Z73:Z79" si="13">U73+W73+X73</f>
        <v>100</v>
      </c>
      <c r="AB73" s="4">
        <f t="shared" ref="AB73:AB79" si="14">X73/(W73+X73)</f>
        <v>0.242798353909465</v>
      </c>
    </row>
    <row r="74" spans="1:28" x14ac:dyDescent="0.2">
      <c r="A74" s="1" t="s">
        <v>22</v>
      </c>
      <c r="B74" s="3">
        <v>230.65</v>
      </c>
      <c r="C74" s="3">
        <v>2952.2999999999997</v>
      </c>
      <c r="D74" s="3" t="s">
        <v>40</v>
      </c>
      <c r="G74" s="2" t="s">
        <v>30</v>
      </c>
      <c r="H74" s="3" t="s">
        <v>26</v>
      </c>
      <c r="I74" s="3" t="s">
        <v>35</v>
      </c>
      <c r="J74" s="3">
        <v>0</v>
      </c>
      <c r="K74" s="3">
        <v>0</v>
      </c>
      <c r="L74" s="3">
        <v>0.23</v>
      </c>
      <c r="M74" s="3">
        <v>0.4</v>
      </c>
      <c r="N74" s="3">
        <v>40.54</v>
      </c>
      <c r="O74" s="3">
        <v>0</v>
      </c>
      <c r="P74" s="3">
        <v>56.36</v>
      </c>
      <c r="Q74" s="3">
        <v>0</v>
      </c>
      <c r="R74" s="3">
        <v>0</v>
      </c>
      <c r="S74" s="3">
        <v>0</v>
      </c>
      <c r="T74" s="3">
        <v>0.45</v>
      </c>
      <c r="U74" s="3">
        <v>97.97</v>
      </c>
      <c r="W74" s="3">
        <v>1.35</v>
      </c>
      <c r="X74" s="3">
        <v>0.68</v>
      </c>
      <c r="Z74" s="3">
        <f t="shared" si="13"/>
        <v>100</v>
      </c>
      <c r="AB74" s="4">
        <f t="shared" si="14"/>
        <v>0.33497536945812806</v>
      </c>
    </row>
    <row r="75" spans="1:28" x14ac:dyDescent="0.2">
      <c r="A75" s="1" t="s">
        <v>22</v>
      </c>
      <c r="B75" s="3">
        <v>230.65</v>
      </c>
      <c r="C75" s="3">
        <v>2952.2999999999997</v>
      </c>
      <c r="D75" s="3" t="s">
        <v>40</v>
      </c>
      <c r="G75" s="2" t="s">
        <v>30</v>
      </c>
      <c r="H75" s="3" t="s">
        <v>26</v>
      </c>
      <c r="I75" s="3" t="s">
        <v>35</v>
      </c>
      <c r="J75" s="3">
        <v>0</v>
      </c>
      <c r="K75" s="3">
        <v>0</v>
      </c>
      <c r="L75" s="3">
        <v>0.15</v>
      </c>
      <c r="M75" s="3">
        <v>0.35</v>
      </c>
      <c r="N75" s="3">
        <v>39.57</v>
      </c>
      <c r="O75" s="3">
        <v>0</v>
      </c>
      <c r="P75" s="3">
        <v>54.34</v>
      </c>
      <c r="Q75" s="3">
        <v>0</v>
      </c>
      <c r="R75" s="3">
        <v>0</v>
      </c>
      <c r="S75" s="3">
        <v>0.16</v>
      </c>
      <c r="T75" s="3">
        <v>0.44</v>
      </c>
      <c r="U75" s="3">
        <v>95.01</v>
      </c>
      <c r="W75" s="3">
        <v>0.99</v>
      </c>
      <c r="X75" s="3">
        <v>4</v>
      </c>
      <c r="Z75" s="3">
        <f t="shared" si="13"/>
        <v>100</v>
      </c>
      <c r="AB75" s="4">
        <f t="shared" si="14"/>
        <v>0.80160320641282556</v>
      </c>
    </row>
    <row r="76" spans="1:28" x14ac:dyDescent="0.2">
      <c r="A76" s="1" t="s">
        <v>22</v>
      </c>
      <c r="B76" s="3">
        <v>230.65</v>
      </c>
      <c r="C76" s="3">
        <v>2952.2999999999997</v>
      </c>
      <c r="D76" s="3" t="s">
        <v>40</v>
      </c>
      <c r="G76" s="2" t="s">
        <v>30</v>
      </c>
      <c r="H76" s="3" t="s">
        <v>26</v>
      </c>
      <c r="I76" s="3" t="s">
        <v>34</v>
      </c>
      <c r="J76" s="3">
        <v>0.18</v>
      </c>
      <c r="K76" s="3">
        <v>0</v>
      </c>
      <c r="L76" s="3">
        <v>0.16</v>
      </c>
      <c r="M76" s="3">
        <v>0.46</v>
      </c>
      <c r="N76" s="3">
        <v>39.549999999999997</v>
      </c>
      <c r="O76" s="3">
        <v>0</v>
      </c>
      <c r="P76" s="3">
        <v>54.55</v>
      </c>
      <c r="Q76" s="3">
        <v>0</v>
      </c>
      <c r="R76" s="3">
        <v>0</v>
      </c>
      <c r="S76" s="3">
        <v>0.1</v>
      </c>
      <c r="T76" s="3">
        <v>0.5</v>
      </c>
      <c r="U76" s="3">
        <v>95.49</v>
      </c>
      <c r="W76" s="3">
        <v>1.44</v>
      </c>
      <c r="X76" s="3">
        <v>3.07</v>
      </c>
      <c r="Z76" s="3">
        <f t="shared" si="13"/>
        <v>99.999999999999986</v>
      </c>
      <c r="AB76" s="4">
        <f t="shared" si="14"/>
        <v>0.68070953436807091</v>
      </c>
    </row>
    <row r="77" spans="1:28" x14ac:dyDescent="0.2">
      <c r="A77" s="1" t="s">
        <v>22</v>
      </c>
      <c r="B77" s="3">
        <v>230.65</v>
      </c>
      <c r="C77" s="3">
        <v>2952.2999999999997</v>
      </c>
      <c r="D77" s="3" t="s">
        <v>40</v>
      </c>
      <c r="G77" s="2" t="s">
        <v>30</v>
      </c>
      <c r="H77" s="3" t="s">
        <v>26</v>
      </c>
      <c r="I77" s="3" t="s">
        <v>34</v>
      </c>
      <c r="J77" s="3">
        <v>0.32</v>
      </c>
      <c r="K77" s="3">
        <v>1.27</v>
      </c>
      <c r="L77" s="3">
        <v>1.28</v>
      </c>
      <c r="M77" s="3">
        <v>3.57</v>
      </c>
      <c r="N77" s="3">
        <v>36.81</v>
      </c>
      <c r="O77" s="3">
        <v>0</v>
      </c>
      <c r="P77" s="3">
        <v>50.51</v>
      </c>
      <c r="Q77" s="3">
        <v>0</v>
      </c>
      <c r="R77" s="3">
        <v>0</v>
      </c>
      <c r="S77" s="3">
        <v>2.85</v>
      </c>
      <c r="T77" s="3">
        <v>0.46</v>
      </c>
      <c r="U77" s="3">
        <v>97.07</v>
      </c>
      <c r="W77" s="3">
        <v>0.6</v>
      </c>
      <c r="X77" s="3">
        <v>2.33</v>
      </c>
      <c r="Z77" s="3">
        <f t="shared" si="13"/>
        <v>99.999999999999986</v>
      </c>
      <c r="AB77" s="4">
        <f t="shared" si="14"/>
        <v>0.79522184300341292</v>
      </c>
    </row>
    <row r="78" spans="1:28" x14ac:dyDescent="0.2">
      <c r="A78" s="1" t="s">
        <v>22</v>
      </c>
      <c r="B78" s="3">
        <v>230.65</v>
      </c>
      <c r="C78" s="3">
        <v>2952.2999999999997</v>
      </c>
      <c r="D78" s="3" t="s">
        <v>40</v>
      </c>
      <c r="G78" s="2" t="s">
        <v>30</v>
      </c>
      <c r="H78" s="3" t="s">
        <v>26</v>
      </c>
      <c r="I78" s="3" t="s">
        <v>34</v>
      </c>
      <c r="J78" s="3">
        <v>0.28999999999999998</v>
      </c>
      <c r="K78" s="3">
        <v>0</v>
      </c>
      <c r="L78" s="3">
        <v>0.17</v>
      </c>
      <c r="M78" s="3">
        <v>0.41</v>
      </c>
      <c r="N78" s="3">
        <v>39.42</v>
      </c>
      <c r="O78" s="3">
        <v>0</v>
      </c>
      <c r="P78" s="3">
        <v>56.07</v>
      </c>
      <c r="Q78" s="3">
        <v>0</v>
      </c>
      <c r="R78" s="3">
        <v>0.18</v>
      </c>
      <c r="S78" s="3">
        <v>0.32</v>
      </c>
      <c r="T78" s="3">
        <v>0.43</v>
      </c>
      <c r="U78" s="3">
        <v>97.3</v>
      </c>
      <c r="W78" s="3">
        <v>1.23</v>
      </c>
      <c r="X78" s="3">
        <v>1.47</v>
      </c>
      <c r="Z78" s="3">
        <f t="shared" si="13"/>
        <v>100</v>
      </c>
      <c r="AB78" s="4">
        <f t="shared" si="14"/>
        <v>0.5444444444444444</v>
      </c>
    </row>
    <row r="79" spans="1:28" x14ac:dyDescent="0.2">
      <c r="A79" s="1" t="s">
        <v>22</v>
      </c>
      <c r="B79" s="3">
        <v>230.65</v>
      </c>
      <c r="C79" s="3">
        <v>2952.2999999999997</v>
      </c>
      <c r="D79" s="3" t="s">
        <v>40</v>
      </c>
      <c r="G79" s="2" t="s">
        <v>30</v>
      </c>
      <c r="H79" s="3" t="s">
        <v>26</v>
      </c>
      <c r="I79" s="3" t="s">
        <v>34</v>
      </c>
      <c r="J79" s="3">
        <v>0.26</v>
      </c>
      <c r="K79" s="3">
        <v>0</v>
      </c>
      <c r="L79" s="3">
        <v>0.15</v>
      </c>
      <c r="M79" s="3">
        <v>0.4</v>
      </c>
      <c r="N79" s="3">
        <v>39.53</v>
      </c>
      <c r="O79" s="3">
        <v>0</v>
      </c>
      <c r="P79" s="3">
        <v>56.11</v>
      </c>
      <c r="Q79" s="3">
        <v>0</v>
      </c>
      <c r="R79" s="3">
        <v>0.1</v>
      </c>
      <c r="S79" s="3">
        <v>0.17</v>
      </c>
      <c r="T79" s="3">
        <v>0.48</v>
      </c>
      <c r="U79" s="3">
        <v>97.21</v>
      </c>
      <c r="W79" s="3">
        <v>1.1000000000000001</v>
      </c>
      <c r="X79" s="3">
        <v>1.69</v>
      </c>
      <c r="Z79" s="3">
        <f t="shared" si="13"/>
        <v>99.999999999999986</v>
      </c>
      <c r="AB79" s="4">
        <f t="shared" si="14"/>
        <v>0.60573476702508955</v>
      </c>
    </row>
    <row r="81" spans="1:28" x14ac:dyDescent="0.2">
      <c r="A81" s="1" t="s">
        <v>22</v>
      </c>
      <c r="B81" s="3">
        <v>230.65</v>
      </c>
      <c r="C81" s="3">
        <v>2952.2999999999997</v>
      </c>
      <c r="D81" s="3" t="s">
        <v>40</v>
      </c>
      <c r="E81" s="3">
        <v>3</v>
      </c>
      <c r="F81" s="3">
        <v>3</v>
      </c>
      <c r="G81" s="2" t="s">
        <v>30</v>
      </c>
      <c r="H81" s="3" t="s">
        <v>26</v>
      </c>
      <c r="I81" s="3" t="s">
        <v>35</v>
      </c>
      <c r="J81" s="3">
        <v>0</v>
      </c>
      <c r="K81" s="3">
        <v>0</v>
      </c>
      <c r="L81" s="3">
        <v>0.18</v>
      </c>
      <c r="M81" s="3">
        <v>0.61</v>
      </c>
      <c r="N81" s="3">
        <v>39.94</v>
      </c>
      <c r="O81" s="3">
        <v>0</v>
      </c>
      <c r="P81" s="3">
        <v>56.1</v>
      </c>
      <c r="Q81" s="3">
        <v>0</v>
      </c>
      <c r="R81" s="3">
        <v>0</v>
      </c>
      <c r="S81" s="3">
        <v>0.12</v>
      </c>
      <c r="T81" s="3">
        <v>0.52</v>
      </c>
      <c r="U81" s="3">
        <v>97.67</v>
      </c>
      <c r="W81" s="3">
        <v>1.78</v>
      </c>
      <c r="X81" s="3">
        <v>0.55000000000000004</v>
      </c>
      <c r="Z81" s="3">
        <f>U81+W81+X81</f>
        <v>100</v>
      </c>
      <c r="AB81" s="4">
        <f>X81/(W81+X81)</f>
        <v>0.23605150214592277</v>
      </c>
    </row>
    <row r="82" spans="1:28" x14ac:dyDescent="0.2">
      <c r="A82" s="1" t="s">
        <v>22</v>
      </c>
      <c r="B82" s="3">
        <v>230.65</v>
      </c>
      <c r="C82" s="3">
        <v>2952.2999999999997</v>
      </c>
      <c r="D82" s="3" t="s">
        <v>40</v>
      </c>
      <c r="G82" s="2" t="s">
        <v>30</v>
      </c>
      <c r="H82" s="3" t="s">
        <v>26</v>
      </c>
      <c r="I82" s="3" t="s">
        <v>35</v>
      </c>
      <c r="J82" s="3">
        <v>0</v>
      </c>
      <c r="K82" s="3">
        <v>0</v>
      </c>
      <c r="L82" s="3">
        <v>0.2</v>
      </c>
      <c r="M82" s="3">
        <v>0.28999999999999998</v>
      </c>
      <c r="N82" s="3">
        <v>40.44</v>
      </c>
      <c r="O82" s="3">
        <v>0</v>
      </c>
      <c r="P82" s="3">
        <v>56.43</v>
      </c>
      <c r="Q82" s="3">
        <v>0</v>
      </c>
      <c r="R82" s="3">
        <v>0</v>
      </c>
      <c r="S82" s="3">
        <v>0</v>
      </c>
      <c r="T82" s="3">
        <v>0.54</v>
      </c>
      <c r="U82" s="3">
        <v>97.91</v>
      </c>
      <c r="W82" s="3">
        <v>1.81</v>
      </c>
      <c r="X82" s="3">
        <v>0.28000000000000003</v>
      </c>
      <c r="Z82" s="3">
        <f>U82+W82+X82</f>
        <v>100</v>
      </c>
      <c r="AB82" s="4">
        <f>X82/(W82+X82)</f>
        <v>0.13397129186602874</v>
      </c>
    </row>
    <row r="83" spans="1:28" x14ac:dyDescent="0.2">
      <c r="A83" s="1" t="s">
        <v>22</v>
      </c>
      <c r="B83" s="3">
        <v>230.65</v>
      </c>
      <c r="C83" s="3">
        <v>2952.2999999999997</v>
      </c>
      <c r="D83" s="3" t="s">
        <v>40</v>
      </c>
      <c r="G83" s="2" t="s">
        <v>30</v>
      </c>
      <c r="H83" s="3" t="s">
        <v>26</v>
      </c>
      <c r="I83" s="3" t="s">
        <v>35</v>
      </c>
      <c r="J83" s="3">
        <v>0</v>
      </c>
      <c r="K83" s="3">
        <v>0</v>
      </c>
      <c r="L83" s="3">
        <v>0.14000000000000001</v>
      </c>
      <c r="M83" s="3">
        <v>0.61</v>
      </c>
      <c r="N83" s="3">
        <v>39.92</v>
      </c>
      <c r="O83" s="3">
        <v>0</v>
      </c>
      <c r="P83" s="3">
        <v>55.95</v>
      </c>
      <c r="Q83" s="3">
        <v>0</v>
      </c>
      <c r="R83" s="3">
        <v>0</v>
      </c>
      <c r="S83" s="3">
        <v>0</v>
      </c>
      <c r="T83" s="3">
        <v>0.52</v>
      </c>
      <c r="U83" s="3">
        <v>97.36</v>
      </c>
      <c r="W83" s="3">
        <v>2.08</v>
      </c>
      <c r="X83" s="3">
        <v>0.56000000000000005</v>
      </c>
      <c r="Z83" s="3">
        <f>U83+W83+X83</f>
        <v>100</v>
      </c>
      <c r="AB83" s="4">
        <f>X83/(W83+X83)</f>
        <v>0.21212121212121213</v>
      </c>
    </row>
    <row r="85" spans="1:28" x14ac:dyDescent="0.2">
      <c r="A85" s="1" t="s">
        <v>23</v>
      </c>
      <c r="B85" s="3">
        <v>234.29</v>
      </c>
      <c r="C85" s="3">
        <v>2955.99</v>
      </c>
      <c r="D85" s="3" t="s">
        <v>40</v>
      </c>
      <c r="E85" s="3">
        <v>1</v>
      </c>
      <c r="F85" s="3">
        <v>5</v>
      </c>
      <c r="G85" s="3" t="s">
        <v>29</v>
      </c>
      <c r="H85" s="3" t="s">
        <v>26</v>
      </c>
      <c r="I85" s="3" t="s">
        <v>35</v>
      </c>
      <c r="J85" s="3">
        <v>0</v>
      </c>
      <c r="K85" s="3">
        <v>0.13</v>
      </c>
      <c r="L85" s="3">
        <v>0.28999999999999998</v>
      </c>
      <c r="M85" s="3">
        <v>0.5</v>
      </c>
      <c r="N85" s="3">
        <v>40.35</v>
      </c>
      <c r="O85" s="3">
        <v>0</v>
      </c>
      <c r="P85" s="3">
        <v>56.29</v>
      </c>
      <c r="Q85" s="3">
        <v>0</v>
      </c>
      <c r="R85" s="3">
        <v>0</v>
      </c>
      <c r="S85" s="3">
        <v>0.7</v>
      </c>
      <c r="T85" s="3">
        <v>0.48</v>
      </c>
      <c r="U85" s="3">
        <v>98.74</v>
      </c>
      <c r="W85" s="3">
        <v>0.66</v>
      </c>
      <c r="X85" s="3">
        <v>0.6</v>
      </c>
      <c r="Z85" s="3">
        <f>U85+W85+X85</f>
        <v>99.999999999999986</v>
      </c>
      <c r="AB85" s="4">
        <f t="shared" ref="AB85:AB96" si="15">X85/(W85+X85)</f>
        <v>0.47619047619047616</v>
      </c>
    </row>
    <row r="86" spans="1:28" x14ac:dyDescent="0.2">
      <c r="A86" s="1" t="s">
        <v>23</v>
      </c>
      <c r="B86" s="3">
        <v>234.29</v>
      </c>
      <c r="C86" s="3">
        <v>2955.99</v>
      </c>
      <c r="D86" s="3" t="s">
        <v>40</v>
      </c>
      <c r="G86" s="3" t="s">
        <v>29</v>
      </c>
      <c r="H86" s="3" t="s">
        <v>26</v>
      </c>
      <c r="I86" s="3" t="s">
        <v>34</v>
      </c>
      <c r="J86" s="3">
        <v>0</v>
      </c>
      <c r="K86" s="3">
        <v>0.34</v>
      </c>
      <c r="L86" s="3">
        <v>0.37</v>
      </c>
      <c r="M86" s="3">
        <v>0.47</v>
      </c>
      <c r="N86" s="3">
        <v>39.729999999999997</v>
      </c>
      <c r="O86" s="3">
        <v>0</v>
      </c>
      <c r="P86" s="3">
        <v>54.78</v>
      </c>
      <c r="Q86" s="3">
        <v>0</v>
      </c>
      <c r="R86" s="3">
        <v>0</v>
      </c>
      <c r="S86" s="3">
        <v>1.7</v>
      </c>
      <c r="T86" s="3">
        <v>0.52</v>
      </c>
      <c r="U86" s="3">
        <v>97.91</v>
      </c>
      <c r="W86" s="3">
        <v>0.68</v>
      </c>
      <c r="X86" s="3">
        <v>1.41</v>
      </c>
      <c r="Z86" s="3">
        <f>U86+W86+X86</f>
        <v>100</v>
      </c>
      <c r="AB86" s="4">
        <f t="shared" si="15"/>
        <v>0.67464114832535882</v>
      </c>
    </row>
    <row r="87" spans="1:28" x14ac:dyDescent="0.2">
      <c r="A87" s="1" t="s">
        <v>23</v>
      </c>
      <c r="B87" s="3">
        <v>234.29</v>
      </c>
      <c r="C87" s="3">
        <v>2955.99</v>
      </c>
      <c r="D87" s="3" t="s">
        <v>40</v>
      </c>
      <c r="G87" s="3" t="s">
        <v>29</v>
      </c>
      <c r="H87" s="3" t="s">
        <v>26</v>
      </c>
      <c r="I87" s="3" t="s">
        <v>35</v>
      </c>
      <c r="J87" s="3">
        <v>0</v>
      </c>
      <c r="K87" s="3">
        <v>0.16</v>
      </c>
      <c r="L87" s="3">
        <v>0.31</v>
      </c>
      <c r="M87" s="3">
        <v>0.44</v>
      </c>
      <c r="N87" s="3">
        <v>40.21</v>
      </c>
      <c r="O87" s="3">
        <v>0</v>
      </c>
      <c r="P87" s="3">
        <v>55.74</v>
      </c>
      <c r="Q87" s="3">
        <v>0</v>
      </c>
      <c r="R87" s="3">
        <v>0</v>
      </c>
      <c r="S87" s="3">
        <v>1.23</v>
      </c>
      <c r="T87" s="3">
        <v>0.42</v>
      </c>
      <c r="U87" s="3">
        <v>98.53</v>
      </c>
      <c r="W87" s="3">
        <v>0.94</v>
      </c>
      <c r="X87" s="3">
        <v>0.54</v>
      </c>
      <c r="Z87" s="3">
        <f>U87+W87+X87</f>
        <v>100.01</v>
      </c>
      <c r="AB87" s="4">
        <f t="shared" si="15"/>
        <v>0.36486486486486491</v>
      </c>
    </row>
    <row r="88" spans="1:28" x14ac:dyDescent="0.2">
      <c r="A88" s="1" t="s">
        <v>23</v>
      </c>
      <c r="B88" s="3">
        <v>234.29</v>
      </c>
      <c r="C88" s="3">
        <v>2955.99</v>
      </c>
      <c r="D88" s="3" t="s">
        <v>40</v>
      </c>
      <c r="G88" s="3" t="s">
        <v>29</v>
      </c>
      <c r="H88" s="3" t="s">
        <v>26</v>
      </c>
      <c r="I88" s="3" t="s">
        <v>34</v>
      </c>
      <c r="J88" s="3">
        <v>0</v>
      </c>
      <c r="K88" s="3">
        <v>0</v>
      </c>
      <c r="L88" s="3">
        <v>0.4</v>
      </c>
      <c r="M88" s="3">
        <v>0.5</v>
      </c>
      <c r="N88" s="3">
        <v>40.56</v>
      </c>
      <c r="O88" s="3">
        <v>0</v>
      </c>
      <c r="P88" s="3">
        <v>56.67</v>
      </c>
      <c r="Q88" s="3">
        <v>0</v>
      </c>
      <c r="R88" s="3">
        <v>0</v>
      </c>
      <c r="S88" s="3">
        <v>0.4</v>
      </c>
      <c r="T88" s="3">
        <v>0.51</v>
      </c>
      <c r="U88" s="3">
        <v>99.04</v>
      </c>
      <c r="W88" s="3">
        <v>0</v>
      </c>
      <c r="X88" s="3">
        <v>0.96</v>
      </c>
      <c r="Z88" s="3">
        <f>U88+W88+X88</f>
        <v>100</v>
      </c>
      <c r="AB88" s="4">
        <f t="shared" si="15"/>
        <v>1</v>
      </c>
    </row>
    <row r="89" spans="1:28" x14ac:dyDescent="0.2">
      <c r="A89" s="1" t="s">
        <v>23</v>
      </c>
      <c r="B89" s="3">
        <v>234.29</v>
      </c>
      <c r="C89" s="3">
        <v>2955.99</v>
      </c>
      <c r="D89" s="3" t="s">
        <v>40</v>
      </c>
      <c r="G89" s="3" t="s">
        <v>29</v>
      </c>
      <c r="H89" s="3" t="s">
        <v>26</v>
      </c>
      <c r="I89" s="3" t="s">
        <v>34</v>
      </c>
      <c r="J89" s="3">
        <v>0</v>
      </c>
      <c r="K89" s="3">
        <v>0.17</v>
      </c>
      <c r="L89" s="3">
        <v>0.3</v>
      </c>
      <c r="M89" s="3">
        <v>0.44</v>
      </c>
      <c r="N89" s="3">
        <v>40.35</v>
      </c>
      <c r="O89" s="3">
        <v>0</v>
      </c>
      <c r="P89" s="3">
        <v>56.32</v>
      </c>
      <c r="Q89" s="3">
        <v>0</v>
      </c>
      <c r="R89" s="3">
        <v>0</v>
      </c>
      <c r="S89" s="3">
        <v>0.34</v>
      </c>
      <c r="T89" s="3">
        <v>0.45</v>
      </c>
      <c r="U89" s="3">
        <v>98.37</v>
      </c>
      <c r="W89" s="3">
        <v>0.75</v>
      </c>
      <c r="X89" s="3">
        <v>0.88</v>
      </c>
      <c r="Z89" s="3">
        <f>U89+W89+X89</f>
        <v>100</v>
      </c>
      <c r="AB89" s="4">
        <f t="shared" si="15"/>
        <v>0.53987730061349692</v>
      </c>
    </row>
    <row r="90" spans="1:28" x14ac:dyDescent="0.2">
      <c r="G90" s="3"/>
      <c r="H90" s="3"/>
      <c r="AB90" s="4"/>
    </row>
    <row r="91" spans="1:28" x14ac:dyDescent="0.2">
      <c r="A91" s="1" t="s">
        <v>23</v>
      </c>
      <c r="B91" s="3">
        <v>234.29</v>
      </c>
      <c r="C91" s="3">
        <v>2955.99</v>
      </c>
      <c r="D91" s="3" t="s">
        <v>40</v>
      </c>
      <c r="E91" s="3">
        <v>2</v>
      </c>
      <c r="F91" s="3">
        <v>6</v>
      </c>
      <c r="G91" s="3" t="s">
        <v>29</v>
      </c>
      <c r="H91" s="3" t="s">
        <v>26</v>
      </c>
      <c r="I91" s="3" t="s">
        <v>34</v>
      </c>
      <c r="J91" s="3">
        <v>0</v>
      </c>
      <c r="K91" s="3">
        <v>0.13</v>
      </c>
      <c r="L91" s="3">
        <v>0.27</v>
      </c>
      <c r="M91" s="3">
        <v>0.56000000000000005</v>
      </c>
      <c r="N91" s="3">
        <v>40.47</v>
      </c>
      <c r="O91" s="3">
        <v>0</v>
      </c>
      <c r="P91" s="3">
        <v>56.47</v>
      </c>
      <c r="Q91" s="3">
        <v>0</v>
      </c>
      <c r="R91" s="3">
        <v>0.09</v>
      </c>
      <c r="S91" s="3">
        <v>0.14000000000000001</v>
      </c>
      <c r="T91" s="3">
        <v>0.35</v>
      </c>
      <c r="U91" s="3">
        <v>98.48</v>
      </c>
      <c r="W91" s="3">
        <v>0.45</v>
      </c>
      <c r="X91" s="3">
        <v>1.08</v>
      </c>
      <c r="Z91" s="3">
        <f t="shared" ref="Z91:Z96" si="16">U91+W91+X91</f>
        <v>100.01</v>
      </c>
      <c r="AB91" s="4">
        <f t="shared" si="15"/>
        <v>0.70588235294117652</v>
      </c>
    </row>
    <row r="92" spans="1:28" x14ac:dyDescent="0.2">
      <c r="A92" s="1" t="s">
        <v>23</v>
      </c>
      <c r="B92" s="3">
        <v>234.29</v>
      </c>
      <c r="C92" s="3">
        <v>2955.99</v>
      </c>
      <c r="D92" s="3" t="s">
        <v>40</v>
      </c>
      <c r="G92" s="3" t="s">
        <v>29</v>
      </c>
      <c r="H92" s="3" t="s">
        <v>26</v>
      </c>
      <c r="I92" s="3" t="s">
        <v>34</v>
      </c>
      <c r="J92" s="3">
        <v>0</v>
      </c>
      <c r="K92" s="3">
        <v>0.15</v>
      </c>
      <c r="L92" s="3">
        <v>0.3</v>
      </c>
      <c r="M92" s="3">
        <v>0.37</v>
      </c>
      <c r="N92" s="3">
        <v>40.630000000000003</v>
      </c>
      <c r="O92" s="3">
        <v>0</v>
      </c>
      <c r="P92" s="3">
        <v>56.38</v>
      </c>
      <c r="Q92" s="3">
        <v>0</v>
      </c>
      <c r="R92" s="3">
        <v>0</v>
      </c>
      <c r="S92" s="3">
        <v>0.21</v>
      </c>
      <c r="T92" s="3">
        <v>0.43</v>
      </c>
      <c r="U92" s="3">
        <v>98.47</v>
      </c>
      <c r="W92" s="3">
        <v>0.64</v>
      </c>
      <c r="X92" s="3">
        <v>0.89</v>
      </c>
      <c r="Z92" s="3">
        <f t="shared" si="16"/>
        <v>100</v>
      </c>
      <c r="AB92" s="4">
        <f t="shared" si="15"/>
        <v>0.5816993464052288</v>
      </c>
    </row>
    <row r="93" spans="1:28" x14ac:dyDescent="0.2">
      <c r="A93" s="1" t="s">
        <v>23</v>
      </c>
      <c r="B93" s="3">
        <v>234.29</v>
      </c>
      <c r="C93" s="3">
        <v>2955.99</v>
      </c>
      <c r="D93" s="3" t="s">
        <v>40</v>
      </c>
      <c r="G93" s="3" t="s">
        <v>29</v>
      </c>
      <c r="H93" s="3" t="s">
        <v>26</v>
      </c>
      <c r="I93" s="3" t="s">
        <v>34</v>
      </c>
      <c r="J93" s="3">
        <v>0</v>
      </c>
      <c r="K93" s="3">
        <v>0.24</v>
      </c>
      <c r="L93" s="3">
        <v>0.28999999999999998</v>
      </c>
      <c r="M93" s="3">
        <v>0.74</v>
      </c>
      <c r="N93" s="3">
        <v>40.03</v>
      </c>
      <c r="O93" s="3">
        <v>0</v>
      </c>
      <c r="P93" s="3">
        <v>55.83</v>
      </c>
      <c r="Q93" s="3">
        <v>0</v>
      </c>
      <c r="R93" s="3">
        <v>0</v>
      </c>
      <c r="S93" s="3">
        <v>1.01</v>
      </c>
      <c r="T93" s="3">
        <v>0.4</v>
      </c>
      <c r="U93" s="3">
        <v>98.54</v>
      </c>
      <c r="W93" s="3">
        <v>0.65</v>
      </c>
      <c r="X93" s="3">
        <v>0.81</v>
      </c>
      <c r="Z93" s="3">
        <f t="shared" si="16"/>
        <v>100.00000000000001</v>
      </c>
      <c r="AB93" s="4">
        <f t="shared" si="15"/>
        <v>0.5547945205479452</v>
      </c>
    </row>
    <row r="94" spans="1:28" x14ac:dyDescent="0.2">
      <c r="A94" s="1" t="s">
        <v>23</v>
      </c>
      <c r="B94" s="3">
        <v>234.29</v>
      </c>
      <c r="C94" s="3">
        <v>2955.99</v>
      </c>
      <c r="D94" s="3" t="s">
        <v>40</v>
      </c>
      <c r="G94" s="3" t="s">
        <v>29</v>
      </c>
      <c r="H94" s="3" t="s">
        <v>26</v>
      </c>
      <c r="I94" s="3" t="s">
        <v>35</v>
      </c>
      <c r="J94" s="3">
        <v>0</v>
      </c>
      <c r="K94" s="3">
        <v>0.21</v>
      </c>
      <c r="L94" s="3">
        <v>0.27</v>
      </c>
      <c r="M94" s="3">
        <v>0.51</v>
      </c>
      <c r="N94" s="3">
        <v>40.21</v>
      </c>
      <c r="O94" s="3">
        <v>0</v>
      </c>
      <c r="P94" s="3">
        <v>56.1</v>
      </c>
      <c r="Q94" s="3">
        <v>0</v>
      </c>
      <c r="R94" s="3">
        <v>0</v>
      </c>
      <c r="S94" s="3">
        <v>0.42</v>
      </c>
      <c r="T94" s="3">
        <v>0.47</v>
      </c>
      <c r="U94" s="3">
        <v>98.2</v>
      </c>
      <c r="W94" s="3">
        <v>1.03</v>
      </c>
      <c r="X94" s="3">
        <v>0.77</v>
      </c>
      <c r="Z94" s="3">
        <f t="shared" si="16"/>
        <v>100</v>
      </c>
      <c r="AB94" s="4">
        <f t="shared" si="15"/>
        <v>0.42777777777777776</v>
      </c>
    </row>
    <row r="95" spans="1:28" x14ac:dyDescent="0.2">
      <c r="A95" s="1" t="s">
        <v>23</v>
      </c>
      <c r="B95" s="3">
        <v>234.29</v>
      </c>
      <c r="C95" s="3">
        <v>2955.99</v>
      </c>
      <c r="D95" s="3" t="s">
        <v>40</v>
      </c>
      <c r="G95" s="3" t="s">
        <v>29</v>
      </c>
      <c r="H95" s="3" t="s">
        <v>26</v>
      </c>
      <c r="I95" s="3" t="s">
        <v>34</v>
      </c>
      <c r="J95" s="3">
        <v>0</v>
      </c>
      <c r="K95" s="3">
        <v>0.1</v>
      </c>
      <c r="L95" s="3">
        <v>0.28999999999999998</v>
      </c>
      <c r="M95" s="3">
        <v>0.48</v>
      </c>
      <c r="N95" s="3">
        <v>40.42</v>
      </c>
      <c r="O95" s="3">
        <v>0</v>
      </c>
      <c r="P95" s="3">
        <v>56.22</v>
      </c>
      <c r="Q95" s="3">
        <v>0</v>
      </c>
      <c r="R95" s="3">
        <v>0</v>
      </c>
      <c r="S95" s="3">
        <v>0.27</v>
      </c>
      <c r="T95" s="3">
        <v>0.49</v>
      </c>
      <c r="U95" s="3">
        <v>98.27</v>
      </c>
      <c r="W95" s="3">
        <v>0.57999999999999996</v>
      </c>
      <c r="X95" s="3">
        <v>1.1499999999999999</v>
      </c>
      <c r="Z95" s="3">
        <f t="shared" si="16"/>
        <v>100</v>
      </c>
      <c r="AB95" s="4">
        <f t="shared" si="15"/>
        <v>0.66473988439306353</v>
      </c>
    </row>
    <row r="96" spans="1:28" x14ac:dyDescent="0.2">
      <c r="A96" s="1" t="s">
        <v>23</v>
      </c>
      <c r="B96" s="3">
        <v>234.29</v>
      </c>
      <c r="C96" s="3">
        <v>2955.99</v>
      </c>
      <c r="D96" s="3" t="s">
        <v>40</v>
      </c>
      <c r="G96" s="3" t="s">
        <v>29</v>
      </c>
      <c r="H96" s="3" t="s">
        <v>26</v>
      </c>
      <c r="I96" s="3" t="s">
        <v>34</v>
      </c>
      <c r="J96" s="3">
        <v>0</v>
      </c>
      <c r="K96" s="3">
        <v>0.49</v>
      </c>
      <c r="L96" s="3">
        <v>0.31</v>
      </c>
      <c r="M96" s="3">
        <v>1.1200000000000001</v>
      </c>
      <c r="N96" s="3">
        <v>38.14</v>
      </c>
      <c r="O96" s="3">
        <v>0</v>
      </c>
      <c r="P96" s="3">
        <v>52.63</v>
      </c>
      <c r="Q96" s="3">
        <v>0</v>
      </c>
      <c r="R96" s="3">
        <v>0</v>
      </c>
      <c r="S96" s="3">
        <v>0.3</v>
      </c>
      <c r="T96" s="3">
        <v>0.46</v>
      </c>
      <c r="U96" s="3">
        <v>93.6</v>
      </c>
      <c r="W96" s="3">
        <v>0</v>
      </c>
      <c r="X96" s="3">
        <v>6.4</v>
      </c>
      <c r="Z96" s="3">
        <f t="shared" si="16"/>
        <v>100</v>
      </c>
      <c r="AB96" s="4">
        <f t="shared" si="15"/>
        <v>1</v>
      </c>
    </row>
    <row r="97" spans="1:28" x14ac:dyDescent="0.2">
      <c r="G97" s="3"/>
      <c r="H97" s="3"/>
      <c r="AB97" s="4"/>
    </row>
    <row r="98" spans="1:28" x14ac:dyDescent="0.2">
      <c r="A98" s="1" t="s">
        <v>23</v>
      </c>
      <c r="B98" s="3">
        <v>234.29</v>
      </c>
      <c r="C98" s="3">
        <v>2955.99</v>
      </c>
      <c r="D98" s="3" t="s">
        <v>40</v>
      </c>
      <c r="E98" s="3">
        <v>3</v>
      </c>
      <c r="F98" s="3">
        <v>2</v>
      </c>
      <c r="G98" s="3" t="s">
        <v>29</v>
      </c>
      <c r="H98" s="3" t="s">
        <v>26</v>
      </c>
      <c r="I98" s="3" t="s">
        <v>35</v>
      </c>
      <c r="J98" s="3">
        <v>0</v>
      </c>
      <c r="K98" s="3">
        <v>0.63</v>
      </c>
      <c r="L98" s="3">
        <v>0.54</v>
      </c>
      <c r="M98" s="3">
        <v>3.15</v>
      </c>
      <c r="N98" s="3">
        <v>35.450000000000003</v>
      </c>
      <c r="O98" s="3">
        <v>0.05</v>
      </c>
      <c r="P98" s="3">
        <v>54.17</v>
      </c>
      <c r="Q98" s="3">
        <v>0.13</v>
      </c>
      <c r="R98" s="3">
        <v>0.1</v>
      </c>
      <c r="S98" s="3">
        <v>2.75</v>
      </c>
      <c r="T98" s="3">
        <v>0.37</v>
      </c>
      <c r="U98" s="3">
        <v>97.34</v>
      </c>
      <c r="W98" s="3">
        <v>2.4700000000000002</v>
      </c>
      <c r="X98" s="3">
        <v>0.18</v>
      </c>
      <c r="Z98" s="3">
        <f>U98+W98+X98</f>
        <v>99.990000000000009</v>
      </c>
      <c r="AB98" s="4">
        <f>X98/(W98+X98)</f>
        <v>6.7924528301886777E-2</v>
      </c>
    </row>
    <row r="99" spans="1:28" x14ac:dyDescent="0.2">
      <c r="A99" s="1" t="s">
        <v>23</v>
      </c>
      <c r="B99" s="3">
        <v>234.29</v>
      </c>
      <c r="C99" s="3">
        <v>2955.99</v>
      </c>
      <c r="D99" s="3" t="s">
        <v>40</v>
      </c>
      <c r="G99" s="3" t="s">
        <v>29</v>
      </c>
      <c r="H99" s="3" t="s">
        <v>26</v>
      </c>
      <c r="I99" s="3" t="s">
        <v>35</v>
      </c>
      <c r="J99" s="3">
        <v>0</v>
      </c>
      <c r="K99" s="3">
        <v>0.3</v>
      </c>
      <c r="L99" s="3">
        <v>0.22</v>
      </c>
      <c r="M99" s="3">
        <v>1.23</v>
      </c>
      <c r="N99" s="3">
        <v>37.49</v>
      </c>
      <c r="O99" s="3">
        <v>0</v>
      </c>
      <c r="P99" s="3">
        <v>57.05</v>
      </c>
      <c r="Q99" s="3">
        <v>0</v>
      </c>
      <c r="R99" s="3">
        <v>0</v>
      </c>
      <c r="S99" s="3">
        <v>0.89</v>
      </c>
      <c r="T99" s="3">
        <v>0.52</v>
      </c>
      <c r="U99" s="3">
        <v>97.7</v>
      </c>
      <c r="W99" s="3">
        <v>1.72</v>
      </c>
      <c r="X99" s="3">
        <v>0.57999999999999996</v>
      </c>
      <c r="Z99" s="3">
        <f>U99+W99+X99</f>
        <v>100</v>
      </c>
      <c r="AB99" s="4">
        <f>X99/(W99+X99)</f>
        <v>0.25217391304347825</v>
      </c>
    </row>
    <row r="100" spans="1:28" x14ac:dyDescent="0.2">
      <c r="H100" s="3"/>
      <c r="AB100" s="4"/>
    </row>
    <row r="101" spans="1:28" x14ac:dyDescent="0.2">
      <c r="A101" s="6" t="s">
        <v>58</v>
      </c>
    </row>
    <row r="108" spans="1:28" x14ac:dyDescent="0.2">
      <c r="H108" s="3"/>
      <c r="AB108" s="4"/>
    </row>
    <row r="112" spans="1:28" x14ac:dyDescent="0.2">
      <c r="H112" s="3"/>
      <c r="AB112" s="4"/>
    </row>
  </sheetData>
  <mergeCells count="2">
    <mergeCell ref="W1:X1"/>
    <mergeCell ref="J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Layout" zoomScaleNormal="100" workbookViewId="0">
      <selection activeCell="F15" sqref="F15"/>
    </sheetView>
  </sheetViews>
  <sheetFormatPr defaultRowHeight="15" x14ac:dyDescent="0.25"/>
  <sheetData>
    <row r="1" spans="1:9" x14ac:dyDescent="0.25">
      <c r="A1" s="2" t="s">
        <v>52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49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51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53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54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55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57</v>
      </c>
      <c r="B9" s="2"/>
      <c r="C9" s="2"/>
      <c r="D9" s="2"/>
      <c r="E9" s="2"/>
      <c r="F9" s="2"/>
      <c r="G9" s="2"/>
      <c r="H9" s="2"/>
      <c r="I9" s="2"/>
    </row>
  </sheetData>
  <pageMargins left="0.7" right="0.7" top="0.75" bottom="0.75" header="0.3" footer="0.3"/>
  <pageSetup paperSize="9" orientation="portrait" r:id="rId1"/>
  <headerFooter>
    <oddHeader>&amp;C&amp;"-,Bold"Notes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ox%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Oxford</dc:creator>
  <cp:lastModifiedBy>insrv</cp:lastModifiedBy>
  <dcterms:created xsi:type="dcterms:W3CDTF">2019-03-26T16:51:34Z</dcterms:created>
  <dcterms:modified xsi:type="dcterms:W3CDTF">2019-03-30T16:24:23Z</dcterms:modified>
</cp:coreProperties>
</file>