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01" activeTab="3"/>
  </bookViews>
  <sheets>
    <sheet name="LOG_VSF2_BK" sheetId="49" r:id="rId1"/>
    <sheet name="Key to log sheet" sheetId="50" r:id="rId2"/>
    <sheet name="Logging notes" sheetId="51" r:id="rId3"/>
    <sheet name="BV1_metadata" sheetId="19" r:id="rId4"/>
  </sheets>
  <calcPr calcId="152511"/>
</workbook>
</file>

<file path=xl/calcChain.xml><?xml version="1.0" encoding="utf-8"?>
<calcChain xmlns="http://schemas.openxmlformats.org/spreadsheetml/2006/main">
  <c r="C32" i="49" l="1"/>
  <c r="C24" i="49"/>
  <c r="C22" i="49"/>
  <c r="C33" i="49"/>
  <c r="C47" i="49"/>
  <c r="C31" i="49"/>
  <c r="C4" i="49"/>
  <c r="C13" i="49" l="1"/>
  <c r="C5" i="49"/>
  <c r="C8" i="49"/>
  <c r="C9" i="49"/>
  <c r="C10" i="49"/>
  <c r="C11" i="49"/>
  <c r="C12" i="49"/>
  <c r="C15" i="49"/>
  <c r="C16" i="49"/>
  <c r="C17" i="49"/>
  <c r="C18" i="49"/>
  <c r="C19" i="49"/>
  <c r="C20" i="49"/>
  <c r="C21" i="49"/>
  <c r="C27" i="49"/>
  <c r="C28" i="49"/>
  <c r="C30" i="49"/>
  <c r="C37" i="49"/>
  <c r="C38" i="49"/>
  <c r="C40" i="49"/>
  <c r="C44" i="49"/>
  <c r="C7" i="49"/>
</calcChain>
</file>

<file path=xl/sharedStrings.xml><?xml version="1.0" encoding="utf-8"?>
<sst xmlns="http://schemas.openxmlformats.org/spreadsheetml/2006/main" count="436" uniqueCount="219">
  <si>
    <t>Locality:</t>
  </si>
  <si>
    <t>Location:</t>
  </si>
  <si>
    <t>Depth:</t>
  </si>
  <si>
    <t>Inclination:</t>
  </si>
  <si>
    <t>BV1</t>
  </si>
  <si>
    <t xml:space="preserve">Stratigraphy: </t>
  </si>
  <si>
    <t>Bushveld Complex</t>
  </si>
  <si>
    <t>Borehole ID:</t>
  </si>
  <si>
    <t>Elevation:</t>
  </si>
  <si>
    <t>Datum:</t>
  </si>
  <si>
    <t>Date drilled:</t>
  </si>
  <si>
    <t>Company:</t>
  </si>
  <si>
    <t>Drilling company:</t>
  </si>
  <si>
    <t>Coordinates:</t>
  </si>
  <si>
    <t>Direction:</t>
  </si>
  <si>
    <t>n/a</t>
  </si>
  <si>
    <t>Borehole size:</t>
  </si>
  <si>
    <t>NQ</t>
  </si>
  <si>
    <t>7 cm</t>
  </si>
  <si>
    <t>Core diameter:</t>
  </si>
  <si>
    <t>WGS84</t>
  </si>
  <si>
    <t>Bellevue</t>
  </si>
  <si>
    <t>Trcotolite Unit, Main Zone, Upper Zone, Bushveld Granite</t>
  </si>
  <si>
    <t>Upper Zone</t>
  </si>
  <si>
    <t>Council for Geoscience</t>
  </si>
  <si>
    <t>2950 m</t>
  </si>
  <si>
    <t>Comments</t>
  </si>
  <si>
    <t>Upper Main Zone</t>
  </si>
  <si>
    <t>Troctolite Unit</t>
  </si>
  <si>
    <t>Lat</t>
  </si>
  <si>
    <t>Long</t>
  </si>
  <si>
    <t>980 m</t>
  </si>
  <si>
    <t>Bushveld granite</t>
  </si>
  <si>
    <t>1492 m</t>
  </si>
  <si>
    <t>1374 m</t>
  </si>
  <si>
    <t>140 m</t>
  </si>
  <si>
    <r>
      <t>28</t>
    </r>
    <r>
      <rPr>
        <sz val="11"/>
        <color theme="1"/>
        <rFont val="Calibri"/>
        <family val="2"/>
      </rPr>
      <t>°45'20.327"</t>
    </r>
  </si>
  <si>
    <r>
      <t>23</t>
    </r>
    <r>
      <rPr>
        <sz val="11"/>
        <color theme="1"/>
        <rFont val="Calibri"/>
        <family val="2"/>
      </rPr>
      <t>°55'34.669"</t>
    </r>
  </si>
  <si>
    <t>No known</t>
  </si>
  <si>
    <t>Bellevue (808LR)</t>
  </si>
  <si>
    <t>NE section of the Bellevue farm, 45 km NNW from Mokopane</t>
  </si>
  <si>
    <t>84 m</t>
  </si>
  <si>
    <t>From
m</t>
  </si>
  <si>
    <t>To
m</t>
  </si>
  <si>
    <t>Width
m</t>
  </si>
  <si>
    <t>Strat
Zone</t>
  </si>
  <si>
    <t>Alteration</t>
  </si>
  <si>
    <t>End</t>
  </si>
  <si>
    <t>Start</t>
  </si>
  <si>
    <t>EOH</t>
  </si>
  <si>
    <t>Core loss:</t>
  </si>
  <si>
    <t>not stated</t>
  </si>
  <si>
    <t>Core orientation</t>
  </si>
  <si>
    <t>not orientated</t>
  </si>
  <si>
    <t>Devision of borehole, Ashwal et al. 2005</t>
  </si>
  <si>
    <t>Thickness</t>
  </si>
  <si>
    <t>TU unit</t>
  </si>
  <si>
    <t>Lithology
Rock Unit</t>
  </si>
  <si>
    <t>Colour code</t>
  </si>
  <si>
    <t>Rock texture</t>
  </si>
  <si>
    <t>Grain size</t>
  </si>
  <si>
    <t>Colour of rock/ soil</t>
  </si>
  <si>
    <t>Lower contact</t>
  </si>
  <si>
    <t>Describe contact</t>
  </si>
  <si>
    <t xml:space="preserve">Structures </t>
  </si>
  <si>
    <t>Visible Sulphide Minerals</t>
  </si>
  <si>
    <t>Visible oxide minerals</t>
  </si>
  <si>
    <t>Iron staining</t>
  </si>
  <si>
    <t>TU</t>
  </si>
  <si>
    <t>leuco</t>
  </si>
  <si>
    <t>x</t>
  </si>
  <si>
    <t>reaction</t>
  </si>
  <si>
    <t>melano</t>
  </si>
  <si>
    <t>mottled</t>
  </si>
  <si>
    <t>leuco-meso</t>
  </si>
  <si>
    <t>LOG BV1_Bkennedy</t>
  </si>
  <si>
    <t>TU2-TU1</t>
  </si>
  <si>
    <t>contact</t>
  </si>
  <si>
    <t>Top contact inferred from modal mineralogy log of Ashwal et al., 2005</t>
  </si>
  <si>
    <t>sampled out</t>
  </si>
  <si>
    <t>BV1-TU1d</t>
  </si>
  <si>
    <t>BV1-TU1c</t>
  </si>
  <si>
    <t>BV1-TU1b</t>
  </si>
  <si>
    <t>BV1-TU2a</t>
  </si>
  <si>
    <t>BV1-TU2b</t>
  </si>
  <si>
    <t>BV1-TU1a</t>
  </si>
  <si>
    <t>intrusion</t>
  </si>
  <si>
    <t>white</t>
  </si>
  <si>
    <t>reaction / sharp</t>
  </si>
  <si>
    <t>anorthosite</t>
  </si>
  <si>
    <t>norite</t>
  </si>
  <si>
    <t>grading</t>
  </si>
  <si>
    <t>granitic</t>
  </si>
  <si>
    <t>felsic</t>
  </si>
  <si>
    <t>plagioclase, quartz, amphibole, biotite, magnetite</t>
  </si>
  <si>
    <t>sharp</t>
  </si>
  <si>
    <t>reaction, wavy</t>
  </si>
  <si>
    <t>Possible BMS on the contact of the granite with troctolite</t>
  </si>
  <si>
    <t>calc vein with alt halo</t>
  </si>
  <si>
    <t>An+ norite</t>
  </si>
  <si>
    <t>No visbible BMS as described by Knoper and Von Gruenewaldt, 1996. Anorthosite with norite and opx intercalations</t>
  </si>
  <si>
    <t>pyroxenite</t>
  </si>
  <si>
    <t>serpentinite</t>
  </si>
  <si>
    <t>slumping into norite</t>
  </si>
  <si>
    <t>sharp, undulating</t>
  </si>
  <si>
    <t>leuconorite</t>
  </si>
  <si>
    <t>troctolite</t>
  </si>
  <si>
    <t>ol norite</t>
  </si>
  <si>
    <t>cumulate</t>
  </si>
  <si>
    <t>competent</t>
  </si>
  <si>
    <t>competent, An vein</t>
  </si>
  <si>
    <t>TU1a-TU1b</t>
  </si>
  <si>
    <t>TU1-TU1c</t>
  </si>
  <si>
    <t>TU1c-TU1d</t>
  </si>
  <si>
    <t>granite</t>
  </si>
  <si>
    <t>?</t>
  </si>
  <si>
    <t>Inferred from modal mineral logs of Ashwal et al., 2005</t>
  </si>
  <si>
    <t>M</t>
  </si>
  <si>
    <t>M-VC</t>
  </si>
  <si>
    <t>Grain Size</t>
  </si>
  <si>
    <t>&lt;1 mm</t>
  </si>
  <si>
    <t>fine</t>
  </si>
  <si>
    <t>1-5 mm</t>
  </si>
  <si>
    <t>medium to coarse</t>
  </si>
  <si>
    <t>&gt;5 mm</t>
  </si>
  <si>
    <t>coarse</t>
  </si>
  <si>
    <t>&gt;2 cm</t>
  </si>
  <si>
    <t>very coarse to PEG</t>
  </si>
  <si>
    <t>grey, glassy</t>
  </si>
  <si>
    <t>intercalations, contact &gt;opx rich</t>
  </si>
  <si>
    <t>small &lt;2 mm disseminated BMS</t>
  </si>
  <si>
    <t>TU2a-TU2b</t>
  </si>
  <si>
    <t>sharp?</t>
  </si>
  <si>
    <t>I</t>
  </si>
  <si>
    <t>intercalations</t>
  </si>
  <si>
    <t>OPX / norite pods or lenses in anorthosite intercalcations, contact / change over between An+norite not clear</t>
  </si>
  <si>
    <t>M + I,  opx PODS in An</t>
  </si>
  <si>
    <t>PODS</t>
  </si>
  <si>
    <t xml:space="preserve">pods/ eyes/ lenses </t>
  </si>
  <si>
    <t>Date logged: December 2016</t>
  </si>
  <si>
    <t>possible BMS at 2900.02</t>
  </si>
  <si>
    <t>The depth of the BV1 core seems to have been re-marked recently (after original logging), with different depths markers at the same place on the core. Original markings was used as far possible to keep things consistent between the two logs and other studies on the BV1. However, there might be a slight off-set from this log relative to the Knoper and Von Gruenewaldt (1996) log.</t>
  </si>
  <si>
    <t xml:space="preserve">The BV1 core is overall more competent than the VSF2 and lacks the same degree of joints, veins and possible large shears. However, the BV1 does have some open joints and secondary veins. The BV1 is crosscut by &gt;30 m of granitic dykes and veins (2x possible different types based on mineralogy). The BV1, like the VSF2, lacks anorthosite and quartz bands/ thin layers.  </t>
  </si>
  <si>
    <t>Visible BMS (&lt; 2 mm) are scarce in the BV1 cores; 2802.37 (pyroxenite), 2810.17 (ol norite) and 2900.02 (troctolite).</t>
  </si>
  <si>
    <t xml:space="preserve">No calc-silicate xenoliths were found in the TU-BV1 cores. There is a calc-rich layer at the bottom of the BV1 with reaction zones around it. However, this a fault rather than a xenolith.  </t>
  </si>
  <si>
    <t xml:space="preserve">The BV1 seems unusually pyroxene rich. Lithologies are more noritic than troctolitic. A particular feature of the BV1 was the presence of opx pods/ lenses/eyes of xx mm. These are more prominent in anorthosite, troctolite and norites. The BV1 has a similar mottled appearance as the VSF2. Anorthosites are always mottled, apart from the anorthosite at the top of the core (2802.20 m). The same is true for norite and gabbronorites. Like the VSF2 lithologies are more olivine-norite or olivine-gabbronorite than true troctolite (&lt; 10-5% pyx). </t>
  </si>
  <si>
    <t xml:space="preserve">Troctolite textures. The BV1 lacks banded/ foliated/compacted troctolite like the VSF2. These are rather meso to melano troctolites (or olivine-gabbronorite). </t>
  </si>
  <si>
    <t xml:space="preserve">No corresponding troctolitic pegmatoidal horizon was evident in the massive troctolite sequence. However, the BV1 has a similar lens / layer of biotite-plag-quartz (~15-20 cm) but lacks the smaller pods / areas of biotite-quartz as seen in VSF2. </t>
  </si>
  <si>
    <t xml:space="preserve">The BV1 only intersects the massive Troctolite sequence and the norite-Troctolite sequence above it. Subdivision of the massive Troctolite sequence was not obvious. Contacts were placed based on ‘troctolite-anorthosite’ ‘cycles’ and/or a change in texture or mineralogy. Subdivision was further hindered by the large granitic veins/dykes crosscutting this part of the core. </t>
  </si>
  <si>
    <t>Minerals</t>
  </si>
  <si>
    <t>plag</t>
  </si>
  <si>
    <t>plagioclase</t>
  </si>
  <si>
    <t>olv</t>
  </si>
  <si>
    <t>olivine</t>
  </si>
  <si>
    <t>pyx</t>
  </si>
  <si>
    <t>pyroxene</t>
  </si>
  <si>
    <t>opx</t>
  </si>
  <si>
    <t>orthopyroxene</t>
  </si>
  <si>
    <t>cpx</t>
  </si>
  <si>
    <t>clinopyroxene</t>
  </si>
  <si>
    <t>amph</t>
  </si>
  <si>
    <t>amphibiole</t>
  </si>
  <si>
    <t>qrtz</t>
  </si>
  <si>
    <t>quartz</t>
  </si>
  <si>
    <t>bio</t>
  </si>
  <si>
    <t>biotite</t>
  </si>
  <si>
    <t>BMS</t>
  </si>
  <si>
    <t>OX</t>
  </si>
  <si>
    <t>mag</t>
  </si>
  <si>
    <t>magnetite</t>
  </si>
  <si>
    <t>Basemetal sulphides</t>
  </si>
  <si>
    <t>oxides</t>
  </si>
  <si>
    <t>CUM</t>
  </si>
  <si>
    <t>Rocks</t>
  </si>
  <si>
    <t>An</t>
  </si>
  <si>
    <t>troc</t>
  </si>
  <si>
    <t>N</t>
  </si>
  <si>
    <t>G</t>
  </si>
  <si>
    <t>olN</t>
  </si>
  <si>
    <t>olG</t>
  </si>
  <si>
    <t>olGN</t>
  </si>
  <si>
    <t>GN</t>
  </si>
  <si>
    <t>PYX</t>
  </si>
  <si>
    <t>HARZ</t>
  </si>
  <si>
    <t>gabbro</t>
  </si>
  <si>
    <t>gabbronorite</t>
  </si>
  <si>
    <t>olivine-norite</t>
  </si>
  <si>
    <t>olivine-gabbro</t>
  </si>
  <si>
    <t>olivine-gabbronorite</t>
  </si>
  <si>
    <t>harzburgite</t>
  </si>
  <si>
    <t>black/d. green</t>
  </si>
  <si>
    <t>Colour Index</t>
  </si>
  <si>
    <t>meso</t>
  </si>
  <si>
    <t>&lt;35% dark minerals</t>
  </si>
  <si>
    <t>35-65% dark minerals</t>
  </si>
  <si>
    <t>&gt;65% dark minerals</t>
  </si>
  <si>
    <t>Gran</t>
  </si>
  <si>
    <t>V</t>
  </si>
  <si>
    <t>vari textrured</t>
  </si>
  <si>
    <t>Norite+ pyroxenite</t>
  </si>
  <si>
    <t>PEG lens</t>
  </si>
  <si>
    <t>mela</t>
  </si>
  <si>
    <t>M-C</t>
  </si>
  <si>
    <t>gradational</t>
  </si>
  <si>
    <t>transitional</t>
  </si>
  <si>
    <t>Contacts</t>
  </si>
  <si>
    <t>GRAD</t>
  </si>
  <si>
    <t>SHARP</t>
  </si>
  <si>
    <t>TRANS</t>
  </si>
  <si>
    <t>REACT</t>
  </si>
  <si>
    <t>Part of the surrounding troctolite, bit looks like a vein / pod of minerals</t>
  </si>
  <si>
    <t>serp.</t>
  </si>
  <si>
    <t>Alteration minerals</t>
  </si>
  <si>
    <t>serp</t>
  </si>
  <si>
    <t>clay</t>
  </si>
  <si>
    <t>clay minerals</t>
  </si>
  <si>
    <t xml:space="preserve"> sharp</t>
  </si>
  <si>
    <t>reaction with troc</t>
  </si>
  <si>
    <t>pegmatoidal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</si>
</sst>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0">
    <xf numFmtId="0" fontId="0" fillId="0" borderId="0" xfId="0"/>
    <xf numFmtId="0" fontId="0" fillId="0" borderId="0" xfId="0" applyFill="1"/>
    <xf numFmtId="0" fontId="0" fillId="0" borderId="0" xfId="0" applyAlignment="1">
      <alignment horizontal="center"/>
    </xf>
    <xf numFmtId="0" fontId="0" fillId="0" borderId="0" xfId="0" applyFont="1" applyFill="1" applyBorder="1"/>
    <xf numFmtId="0" fontId="0" fillId="0" borderId="0" xfId="0" applyBorder="1"/>
    <xf numFmtId="0" fontId="0" fillId="0" borderId="0" xfId="0" applyFill="1" applyBorder="1" applyAlignment="1">
      <alignment horizontal="center"/>
    </xf>
    <xf numFmtId="0" fontId="1"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0" fontId="1" fillId="0" borderId="0" xfId="0" applyFont="1" applyBorder="1"/>
    <xf numFmtId="0" fontId="1" fillId="0" borderId="0" xfId="0" applyFont="1"/>
    <xf numFmtId="0" fontId="1" fillId="0" borderId="0" xfId="0" applyFont="1" applyBorder="1" applyAlignment="1">
      <alignment horizontal="center"/>
    </xf>
    <xf numFmtId="0" fontId="0" fillId="0" borderId="0" xfId="0" applyFont="1"/>
    <xf numFmtId="0" fontId="1" fillId="0" borderId="0" xfId="0" applyFont="1" applyFill="1" applyBorder="1" applyAlignment="1">
      <alignment horizontal="center"/>
    </xf>
    <xf numFmtId="0" fontId="1" fillId="0" borderId="0" xfId="0" applyFont="1" applyBorder="1" applyAlignment="1">
      <alignment horizontal="left"/>
    </xf>
    <xf numFmtId="0" fontId="0" fillId="0" borderId="0" xfId="0" applyFont="1" applyBorder="1" applyAlignment="1">
      <alignment horizontal="left"/>
    </xf>
    <xf numFmtId="0" fontId="1" fillId="0" borderId="0" xfId="0" applyFont="1" applyAlignment="1">
      <alignment horizontal="center"/>
    </xf>
    <xf numFmtId="0" fontId="3"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xf>
    <xf numFmtId="0" fontId="3" fillId="0" borderId="0" xfId="0" applyFont="1" applyFill="1"/>
    <xf numFmtId="0" fontId="4" fillId="0" borderId="0" xfId="0" applyFont="1" applyFill="1" applyAlignment="1">
      <alignment horizontal="left"/>
    </xf>
    <xf numFmtId="2" fontId="4" fillId="0" borderId="0" xfId="0" applyNumberFormat="1" applyFont="1" applyFill="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2" fontId="6" fillId="0" borderId="0" xfId="0" applyNumberFormat="1" applyFont="1" applyFill="1" applyBorder="1" applyAlignment="1">
      <alignment horizontal="center" vertical="center" wrapText="1"/>
    </xf>
    <xf numFmtId="0" fontId="4" fillId="0" borderId="0" xfId="0" applyFont="1"/>
    <xf numFmtId="0" fontId="3" fillId="0" borderId="0" xfId="0" applyFont="1" applyAlignment="1">
      <alignment horizontal="center"/>
    </xf>
    <xf numFmtId="0" fontId="4" fillId="0" borderId="0" xfId="0" applyFont="1" applyAlignment="1">
      <alignment horizontal="justify" vertical="center"/>
    </xf>
    <xf numFmtId="0" fontId="3" fillId="0" borderId="2" xfId="0" applyFont="1" applyFill="1" applyBorder="1" applyAlignment="1">
      <alignment horizontal="center"/>
    </xf>
    <xf numFmtId="0" fontId="3" fillId="0" borderId="0" xfId="0" applyFont="1" applyAlignment="1">
      <alignment horizontal="center"/>
    </xf>
    <xf numFmtId="0" fontId="1" fillId="0" borderId="0" xfId="0" applyFont="1" applyAlignment="1">
      <alignment horizontal="center"/>
    </xf>
    <xf numFmtId="2" fontId="3" fillId="0" borderId="0" xfId="0" applyNumberFormat="1" applyFont="1" applyFill="1" applyAlignment="1">
      <alignment horizontal="center"/>
    </xf>
    <xf numFmtId="0" fontId="5"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zoomScale="110" zoomScaleNormal="110" workbookViewId="0">
      <selection activeCell="H16" sqref="H16"/>
    </sheetView>
  </sheetViews>
  <sheetFormatPr defaultRowHeight="12" x14ac:dyDescent="0.2"/>
  <cols>
    <col min="1" max="2" width="7.85546875" style="20" customWidth="1"/>
    <col min="3" max="3" width="7.7109375" style="20" bestFit="1" customWidth="1"/>
    <col min="4" max="4" width="7.85546875" style="20" customWidth="1"/>
    <col min="5" max="5" width="9.42578125" style="20" customWidth="1"/>
    <col min="6" max="6" width="16.140625" style="20" customWidth="1"/>
    <col min="7" max="7" width="10.140625" style="20" bestFit="1" customWidth="1"/>
    <col min="8" max="8" width="18.140625" style="20" customWidth="1"/>
    <col min="9" max="9" width="8.7109375" style="20" customWidth="1"/>
    <col min="10" max="11" width="11.28515625" style="20" customWidth="1"/>
    <col min="12" max="12" width="16" style="20" customWidth="1"/>
    <col min="13" max="13" width="29.42578125" style="20" customWidth="1"/>
    <col min="14" max="14" width="19.42578125" style="20" bestFit="1" customWidth="1"/>
    <col min="15" max="15" width="6.5703125" style="20" customWidth="1"/>
    <col min="16" max="16" width="6.42578125" style="20" customWidth="1"/>
    <col min="17" max="17" width="5.7109375" style="20" customWidth="1"/>
    <col min="18" max="18" width="92.28515625" style="26" customWidth="1"/>
    <col min="19" max="16384" width="9.140625" style="21"/>
  </cols>
  <sheetData>
    <row r="1" spans="1:18" x14ac:dyDescent="0.2">
      <c r="A1" s="18" t="s">
        <v>75</v>
      </c>
      <c r="B1" s="19"/>
      <c r="C1" s="19"/>
      <c r="R1" s="18" t="s">
        <v>139</v>
      </c>
    </row>
    <row r="2" spans="1:18" x14ac:dyDescent="0.2">
      <c r="A2" s="35"/>
      <c r="B2" s="35"/>
      <c r="C2" s="35"/>
      <c r="D2" s="35"/>
      <c r="E2" s="35"/>
      <c r="F2" s="35"/>
      <c r="G2" s="35"/>
      <c r="H2" s="35"/>
      <c r="I2" s="35"/>
      <c r="J2" s="35"/>
      <c r="K2" s="35"/>
      <c r="L2" s="35"/>
      <c r="M2" s="35"/>
      <c r="N2" s="35"/>
      <c r="O2" s="35"/>
      <c r="P2" s="35"/>
      <c r="Q2" s="35"/>
      <c r="R2" s="35"/>
    </row>
    <row r="3" spans="1:18" s="25" customFormat="1" ht="63.75" x14ac:dyDescent="0.2">
      <c r="A3" s="22" t="s">
        <v>42</v>
      </c>
      <c r="B3" s="22" t="s">
        <v>43</v>
      </c>
      <c r="C3" s="22" t="s">
        <v>44</v>
      </c>
      <c r="D3" s="22" t="s">
        <v>45</v>
      </c>
      <c r="E3" s="22" t="s">
        <v>56</v>
      </c>
      <c r="F3" s="22" t="s">
        <v>57</v>
      </c>
      <c r="G3" s="22" t="s">
        <v>58</v>
      </c>
      <c r="H3" s="22" t="s">
        <v>59</v>
      </c>
      <c r="I3" s="22" t="s">
        <v>60</v>
      </c>
      <c r="J3" s="22" t="s">
        <v>46</v>
      </c>
      <c r="K3" s="22" t="s">
        <v>61</v>
      </c>
      <c r="L3" s="22" t="s">
        <v>62</v>
      </c>
      <c r="M3" s="22" t="s">
        <v>63</v>
      </c>
      <c r="N3" s="22" t="s">
        <v>64</v>
      </c>
      <c r="O3" s="23" t="s">
        <v>65</v>
      </c>
      <c r="P3" s="23" t="s">
        <v>66</v>
      </c>
      <c r="Q3" s="23" t="s">
        <v>67</v>
      </c>
      <c r="R3" s="24" t="s">
        <v>26</v>
      </c>
    </row>
    <row r="4" spans="1:18" x14ac:dyDescent="0.2">
      <c r="A4" s="29">
        <v>2745.11</v>
      </c>
      <c r="B4" s="31">
        <v>2763.54</v>
      </c>
      <c r="C4" s="29">
        <f>B4-A4</f>
        <v>18.429999999999836</v>
      </c>
      <c r="D4" s="29" t="s">
        <v>68</v>
      </c>
      <c r="E4" s="20" t="s">
        <v>84</v>
      </c>
      <c r="F4" s="29" t="s">
        <v>107</v>
      </c>
      <c r="G4" s="29" t="s">
        <v>74</v>
      </c>
      <c r="H4" s="29"/>
      <c r="I4" s="29" t="s">
        <v>202</v>
      </c>
      <c r="J4" s="29"/>
      <c r="K4" s="29"/>
      <c r="L4" s="29" t="s">
        <v>115</v>
      </c>
      <c r="M4" s="29"/>
      <c r="N4" s="29"/>
      <c r="O4" s="30"/>
      <c r="P4" s="30"/>
      <c r="Q4" s="30"/>
      <c r="R4" s="28" t="s">
        <v>116</v>
      </c>
    </row>
    <row r="5" spans="1:18" ht="12" customHeight="1" x14ac:dyDescent="0.2">
      <c r="A5" s="31">
        <v>2763.54</v>
      </c>
      <c r="B5" s="31">
        <v>2802.2</v>
      </c>
      <c r="C5" s="31">
        <f>B5-A5</f>
        <v>38.659999999999854</v>
      </c>
      <c r="D5" s="29" t="s">
        <v>68</v>
      </c>
      <c r="E5" s="20" t="s">
        <v>84</v>
      </c>
      <c r="F5" s="29" t="s">
        <v>199</v>
      </c>
      <c r="G5" s="29" t="s">
        <v>69</v>
      </c>
      <c r="H5" s="29"/>
      <c r="I5" s="29" t="s">
        <v>202</v>
      </c>
      <c r="J5" s="29"/>
      <c r="K5" s="29"/>
      <c r="L5" s="29" t="s">
        <v>79</v>
      </c>
      <c r="M5" s="21"/>
      <c r="N5" s="29" t="s">
        <v>110</v>
      </c>
      <c r="O5" s="30"/>
      <c r="P5" s="30"/>
      <c r="Q5" s="30"/>
      <c r="R5" s="28" t="s">
        <v>78</v>
      </c>
    </row>
    <row r="6" spans="1:18" ht="12" customHeight="1" x14ac:dyDescent="0.2">
      <c r="A6" s="31"/>
      <c r="B6" s="31">
        <v>2802.2</v>
      </c>
      <c r="C6" s="31"/>
      <c r="D6" s="29" t="s">
        <v>68</v>
      </c>
      <c r="E6" s="19" t="s">
        <v>131</v>
      </c>
      <c r="F6" s="29" t="s">
        <v>77</v>
      </c>
      <c r="G6" s="29"/>
      <c r="H6" s="29"/>
      <c r="I6" s="29"/>
      <c r="J6" s="29"/>
      <c r="K6" s="29"/>
      <c r="L6" s="29"/>
      <c r="M6" s="20" t="s">
        <v>132</v>
      </c>
      <c r="N6" s="29"/>
      <c r="O6" s="30"/>
      <c r="P6" s="30"/>
      <c r="Q6" s="30"/>
      <c r="R6" s="28"/>
    </row>
    <row r="7" spans="1:18" ht="12" customHeight="1" x14ac:dyDescent="0.2">
      <c r="A7" s="27">
        <v>2802.2</v>
      </c>
      <c r="B7" s="27">
        <v>2802.6</v>
      </c>
      <c r="C7" s="27">
        <f>B7-A7</f>
        <v>0.40000000000009095</v>
      </c>
      <c r="D7" s="29" t="s">
        <v>68</v>
      </c>
      <c r="E7" s="20" t="s">
        <v>83</v>
      </c>
      <c r="F7" s="20" t="s">
        <v>99</v>
      </c>
      <c r="G7" s="20" t="s">
        <v>69</v>
      </c>
      <c r="H7" s="20" t="s">
        <v>108</v>
      </c>
      <c r="I7" s="20" t="s">
        <v>117</v>
      </c>
      <c r="K7" s="20" t="s">
        <v>128</v>
      </c>
      <c r="L7" s="20" t="s">
        <v>91</v>
      </c>
      <c r="M7" s="20" t="s">
        <v>129</v>
      </c>
      <c r="N7" s="29" t="s">
        <v>109</v>
      </c>
      <c r="Q7" s="20" t="s">
        <v>70</v>
      </c>
      <c r="R7" s="26" t="s">
        <v>100</v>
      </c>
    </row>
    <row r="8" spans="1:18" ht="12" customHeight="1" x14ac:dyDescent="0.2">
      <c r="A8" s="27">
        <v>2802.6</v>
      </c>
      <c r="B8" s="27">
        <v>2804.75</v>
      </c>
      <c r="C8" s="27">
        <f t="shared" ref="C8:C47" si="0">B8-A8</f>
        <v>2.1500000000000909</v>
      </c>
      <c r="D8" s="29" t="s">
        <v>68</v>
      </c>
      <c r="E8" s="20" t="s">
        <v>83</v>
      </c>
      <c r="F8" s="20" t="s">
        <v>107</v>
      </c>
      <c r="G8" s="20" t="s">
        <v>69</v>
      </c>
      <c r="H8" s="20" t="s">
        <v>136</v>
      </c>
      <c r="I8" s="20" t="s">
        <v>118</v>
      </c>
      <c r="L8" s="20" t="s">
        <v>71</v>
      </c>
      <c r="M8" s="20" t="s">
        <v>95</v>
      </c>
      <c r="N8" s="29" t="s">
        <v>109</v>
      </c>
      <c r="R8" s="26" t="s">
        <v>135</v>
      </c>
    </row>
    <row r="9" spans="1:18" ht="12" customHeight="1" x14ac:dyDescent="0.2">
      <c r="A9" s="27">
        <v>2804.75</v>
      </c>
      <c r="B9" s="27">
        <v>2806.5</v>
      </c>
      <c r="C9" s="27">
        <f t="shared" si="0"/>
        <v>1.75</v>
      </c>
      <c r="D9" s="29" t="s">
        <v>68</v>
      </c>
      <c r="E9" s="20" t="s">
        <v>86</v>
      </c>
      <c r="F9" s="20" t="s">
        <v>114</v>
      </c>
      <c r="G9" s="20" t="s">
        <v>69</v>
      </c>
      <c r="H9" s="20" t="s">
        <v>92</v>
      </c>
      <c r="K9" s="20" t="s">
        <v>87</v>
      </c>
      <c r="L9" s="20" t="s">
        <v>71</v>
      </c>
      <c r="M9" s="20" t="s">
        <v>95</v>
      </c>
      <c r="N9" s="29" t="s">
        <v>109</v>
      </c>
      <c r="P9" s="20" t="s">
        <v>70</v>
      </c>
      <c r="R9" s="26" t="s">
        <v>94</v>
      </c>
    </row>
    <row r="10" spans="1:18" ht="12" customHeight="1" x14ac:dyDescent="0.2">
      <c r="A10" s="27">
        <v>2806.6</v>
      </c>
      <c r="B10" s="27">
        <v>2806.8</v>
      </c>
      <c r="C10" s="27">
        <f t="shared" si="0"/>
        <v>0.20000000000027285</v>
      </c>
      <c r="D10" s="29" t="s">
        <v>68</v>
      </c>
      <c r="E10" s="20" t="s">
        <v>83</v>
      </c>
      <c r="F10" s="20" t="s">
        <v>90</v>
      </c>
      <c r="G10" s="20" t="s">
        <v>69</v>
      </c>
      <c r="L10" s="20" t="s">
        <v>91</v>
      </c>
      <c r="N10" s="29" t="s">
        <v>109</v>
      </c>
    </row>
    <row r="11" spans="1:18" ht="12" customHeight="1" x14ac:dyDescent="0.2">
      <c r="A11" s="27">
        <v>2806.8</v>
      </c>
      <c r="B11" s="27">
        <v>2807.8</v>
      </c>
      <c r="C11" s="27">
        <f t="shared" si="0"/>
        <v>1</v>
      </c>
      <c r="D11" s="29" t="s">
        <v>68</v>
      </c>
      <c r="E11" s="20" t="s">
        <v>83</v>
      </c>
      <c r="F11" s="20" t="s">
        <v>180</v>
      </c>
      <c r="G11" s="20" t="s">
        <v>201</v>
      </c>
      <c r="J11" s="20" t="s">
        <v>211</v>
      </c>
      <c r="L11" s="20" t="s">
        <v>91</v>
      </c>
      <c r="N11" s="29" t="s">
        <v>109</v>
      </c>
    </row>
    <row r="12" spans="1:18" ht="12" customHeight="1" x14ac:dyDescent="0.2">
      <c r="A12" s="27">
        <v>2807.8</v>
      </c>
      <c r="B12" s="27">
        <v>2809</v>
      </c>
      <c r="C12" s="27">
        <f t="shared" si="0"/>
        <v>1.1999999999998181</v>
      </c>
      <c r="D12" s="29" t="s">
        <v>68</v>
      </c>
      <c r="E12" s="20" t="s">
        <v>83</v>
      </c>
      <c r="F12" s="20" t="s">
        <v>101</v>
      </c>
      <c r="G12" s="20" t="s">
        <v>201</v>
      </c>
      <c r="J12" s="20" t="s">
        <v>211</v>
      </c>
      <c r="L12" s="20" t="s">
        <v>91</v>
      </c>
      <c r="N12" s="29" t="s">
        <v>109</v>
      </c>
      <c r="O12" s="20" t="s">
        <v>70</v>
      </c>
      <c r="R12" s="26" t="s">
        <v>130</v>
      </c>
    </row>
    <row r="13" spans="1:18" ht="12" customHeight="1" x14ac:dyDescent="0.2">
      <c r="A13" s="27">
        <v>2809</v>
      </c>
      <c r="B13" s="27">
        <v>2809.1</v>
      </c>
      <c r="C13" s="27">
        <f t="shared" si="0"/>
        <v>9.9999999999909051E-2</v>
      </c>
      <c r="D13" s="29" t="s">
        <v>68</v>
      </c>
      <c r="E13" s="20" t="s">
        <v>83</v>
      </c>
      <c r="F13" s="20" t="s">
        <v>102</v>
      </c>
      <c r="G13" s="20" t="s">
        <v>201</v>
      </c>
      <c r="J13" s="20" t="s">
        <v>211</v>
      </c>
      <c r="K13" s="20" t="s">
        <v>190</v>
      </c>
      <c r="L13" s="20" t="s">
        <v>104</v>
      </c>
      <c r="M13" s="20" t="s">
        <v>103</v>
      </c>
      <c r="N13" s="29" t="s">
        <v>109</v>
      </c>
    </row>
    <row r="14" spans="1:18" s="25" customFormat="1" ht="12" customHeight="1" x14ac:dyDescent="0.2">
      <c r="A14" s="38"/>
      <c r="B14" s="38">
        <v>2809.1</v>
      </c>
      <c r="C14" s="38"/>
      <c r="D14" s="29" t="s">
        <v>68</v>
      </c>
      <c r="E14" s="19" t="s">
        <v>76</v>
      </c>
      <c r="F14" s="19" t="s">
        <v>77</v>
      </c>
      <c r="G14" s="19"/>
      <c r="H14" s="19"/>
      <c r="I14" s="19"/>
      <c r="J14" s="19"/>
      <c r="K14" s="19"/>
      <c r="L14" s="19"/>
      <c r="M14" s="19" t="s">
        <v>91</v>
      </c>
      <c r="N14" s="39" t="s">
        <v>109</v>
      </c>
      <c r="O14" s="19"/>
      <c r="P14" s="19"/>
      <c r="Q14" s="19"/>
      <c r="R14" s="18"/>
    </row>
    <row r="15" spans="1:18" ht="12" customHeight="1" x14ac:dyDescent="0.2">
      <c r="A15" s="27">
        <v>2809.1</v>
      </c>
      <c r="B15" s="27">
        <v>2810.2</v>
      </c>
      <c r="C15" s="27">
        <f t="shared" si="0"/>
        <v>1.0999999999999091</v>
      </c>
      <c r="D15" s="29" t="s">
        <v>68</v>
      </c>
      <c r="E15" s="20" t="s">
        <v>80</v>
      </c>
      <c r="F15" s="20" t="s">
        <v>105</v>
      </c>
      <c r="G15" s="20" t="s">
        <v>74</v>
      </c>
      <c r="L15" s="20" t="s">
        <v>91</v>
      </c>
      <c r="N15" s="29" t="s">
        <v>109</v>
      </c>
      <c r="O15" s="20" t="s">
        <v>70</v>
      </c>
      <c r="R15" s="26" t="s">
        <v>130</v>
      </c>
    </row>
    <row r="16" spans="1:18" ht="12" customHeight="1" x14ac:dyDescent="0.2">
      <c r="A16" s="27">
        <v>2810.2</v>
      </c>
      <c r="B16" s="27">
        <v>2825.2</v>
      </c>
      <c r="C16" s="27">
        <f t="shared" si="0"/>
        <v>15</v>
      </c>
      <c r="D16" s="29" t="s">
        <v>68</v>
      </c>
      <c r="E16" s="20" t="s">
        <v>80</v>
      </c>
      <c r="F16" s="20" t="s">
        <v>106</v>
      </c>
      <c r="G16" s="20" t="s">
        <v>74</v>
      </c>
      <c r="H16" s="20" t="s">
        <v>117</v>
      </c>
      <c r="L16" s="20" t="s">
        <v>91</v>
      </c>
      <c r="N16" s="29" t="s">
        <v>109</v>
      </c>
    </row>
    <row r="17" spans="1:18" ht="12" customHeight="1" x14ac:dyDescent="0.2">
      <c r="A17" s="27">
        <v>2825</v>
      </c>
      <c r="B17" s="27">
        <v>2826.2</v>
      </c>
      <c r="C17" s="27">
        <f t="shared" si="0"/>
        <v>1.1999999999998181</v>
      </c>
      <c r="D17" s="29" t="s">
        <v>68</v>
      </c>
      <c r="E17" s="20" t="s">
        <v>86</v>
      </c>
      <c r="F17" s="20" t="s">
        <v>114</v>
      </c>
      <c r="G17" s="20" t="s">
        <v>69</v>
      </c>
      <c r="H17" s="20" t="s">
        <v>92</v>
      </c>
      <c r="K17" s="20" t="s">
        <v>87</v>
      </c>
      <c r="L17" s="20" t="s">
        <v>216</v>
      </c>
      <c r="M17" s="20" t="s">
        <v>217</v>
      </c>
      <c r="N17" s="29" t="s">
        <v>109</v>
      </c>
      <c r="P17" s="20" t="s">
        <v>70</v>
      </c>
    </row>
    <row r="18" spans="1:18" ht="12" customHeight="1" x14ac:dyDescent="0.2">
      <c r="A18" s="27">
        <v>2826.2</v>
      </c>
      <c r="B18" s="27">
        <v>2861.8</v>
      </c>
      <c r="C18" s="27">
        <f t="shared" si="0"/>
        <v>35.600000000000364</v>
      </c>
      <c r="D18" s="29" t="s">
        <v>68</v>
      </c>
      <c r="E18" s="20" t="s">
        <v>80</v>
      </c>
      <c r="F18" s="20" t="s">
        <v>106</v>
      </c>
      <c r="L18" s="20" t="s">
        <v>95</v>
      </c>
      <c r="N18" s="29" t="s">
        <v>109</v>
      </c>
    </row>
    <row r="19" spans="1:18" ht="12" customHeight="1" x14ac:dyDescent="0.2">
      <c r="A19" s="27">
        <v>2861.66</v>
      </c>
      <c r="B19" s="27">
        <v>2876.27</v>
      </c>
      <c r="C19" s="27">
        <f t="shared" si="0"/>
        <v>14.610000000000127</v>
      </c>
      <c r="D19" s="29" t="s">
        <v>68</v>
      </c>
      <c r="E19" s="20" t="s">
        <v>86</v>
      </c>
      <c r="F19" s="20" t="s">
        <v>114</v>
      </c>
      <c r="G19" s="20" t="s">
        <v>69</v>
      </c>
      <c r="H19" s="20" t="s">
        <v>92</v>
      </c>
      <c r="K19" s="20" t="s">
        <v>87</v>
      </c>
      <c r="L19" s="20" t="s">
        <v>95</v>
      </c>
      <c r="M19" s="20" t="s">
        <v>96</v>
      </c>
      <c r="N19" s="29" t="s">
        <v>109</v>
      </c>
      <c r="O19" s="20" t="s">
        <v>70</v>
      </c>
      <c r="P19" s="20" t="s">
        <v>70</v>
      </c>
      <c r="R19" s="26" t="s">
        <v>97</v>
      </c>
    </row>
    <row r="20" spans="1:18" ht="12" customHeight="1" x14ac:dyDescent="0.2">
      <c r="A20" s="27">
        <v>2876.25</v>
      </c>
      <c r="B20" s="27">
        <v>2877.14</v>
      </c>
      <c r="C20" s="27">
        <f t="shared" si="0"/>
        <v>0.88999999999987267</v>
      </c>
      <c r="D20" s="29" t="s">
        <v>68</v>
      </c>
      <c r="E20" s="20" t="s">
        <v>80</v>
      </c>
      <c r="F20" s="20" t="s">
        <v>106</v>
      </c>
      <c r="L20" s="20" t="s">
        <v>91</v>
      </c>
      <c r="N20" s="29" t="s">
        <v>109</v>
      </c>
    </row>
    <row r="21" spans="1:18" ht="12" customHeight="1" x14ac:dyDescent="0.2">
      <c r="A21" s="27">
        <v>2877.14</v>
      </c>
      <c r="B21" s="27">
        <v>2877.89</v>
      </c>
      <c r="C21" s="27">
        <f t="shared" si="0"/>
        <v>0.75</v>
      </c>
      <c r="D21" s="29" t="s">
        <v>68</v>
      </c>
      <c r="E21" s="20" t="s">
        <v>86</v>
      </c>
      <c r="F21" s="20" t="s">
        <v>114</v>
      </c>
      <c r="G21" s="20" t="s">
        <v>69</v>
      </c>
      <c r="H21" s="20" t="s">
        <v>92</v>
      </c>
      <c r="K21" s="20" t="s">
        <v>87</v>
      </c>
      <c r="L21" s="20" t="s">
        <v>95</v>
      </c>
      <c r="M21" s="20" t="s">
        <v>217</v>
      </c>
      <c r="N21" s="29" t="s">
        <v>109</v>
      </c>
      <c r="P21" s="20" t="s">
        <v>70</v>
      </c>
    </row>
    <row r="22" spans="1:18" ht="12" customHeight="1" x14ac:dyDescent="0.2">
      <c r="A22" s="27">
        <v>2877.89</v>
      </c>
      <c r="B22" s="27">
        <v>2880.25</v>
      </c>
      <c r="C22" s="27">
        <f t="shared" si="0"/>
        <v>2.3600000000001273</v>
      </c>
      <c r="D22" s="29" t="s">
        <v>68</v>
      </c>
      <c r="E22" s="20" t="s">
        <v>80</v>
      </c>
      <c r="F22" s="20" t="s">
        <v>106</v>
      </c>
      <c r="L22" s="20" t="s">
        <v>91</v>
      </c>
      <c r="N22" s="29"/>
    </row>
    <row r="23" spans="1:18" ht="12" customHeight="1" x14ac:dyDescent="0.2">
      <c r="A23" s="27"/>
      <c r="B23" s="27"/>
      <c r="C23" s="27"/>
      <c r="D23" s="29" t="s">
        <v>68</v>
      </c>
      <c r="F23" s="20" t="s">
        <v>106</v>
      </c>
      <c r="L23" s="20" t="s">
        <v>91</v>
      </c>
      <c r="N23" s="29"/>
    </row>
    <row r="24" spans="1:18" ht="12" customHeight="1" x14ac:dyDescent="0.2">
      <c r="A24" s="27">
        <v>2885.05</v>
      </c>
      <c r="B24" s="27">
        <v>2885.15</v>
      </c>
      <c r="C24" s="27">
        <f t="shared" si="0"/>
        <v>9.9999999999909051E-2</v>
      </c>
      <c r="D24" s="29" t="s">
        <v>68</v>
      </c>
      <c r="F24" s="20" t="s">
        <v>200</v>
      </c>
      <c r="H24" s="20" t="s">
        <v>218</v>
      </c>
      <c r="L24" s="20" t="s">
        <v>91</v>
      </c>
      <c r="N24" s="29"/>
      <c r="O24" s="20" t="s">
        <v>70</v>
      </c>
      <c r="R24" s="26" t="s">
        <v>210</v>
      </c>
    </row>
    <row r="25" spans="1:18" ht="12" customHeight="1" x14ac:dyDescent="0.2">
      <c r="A25" s="27">
        <v>2885.15</v>
      </c>
      <c r="B25" s="27">
        <v>2880.25</v>
      </c>
      <c r="C25" s="27"/>
      <c r="D25" s="29" t="s">
        <v>68</v>
      </c>
      <c r="F25" s="20" t="s">
        <v>106</v>
      </c>
      <c r="L25" s="20" t="s">
        <v>91</v>
      </c>
      <c r="N25" s="29"/>
    </row>
    <row r="26" spans="1:18" s="25" customFormat="1" ht="12" customHeight="1" x14ac:dyDescent="0.2">
      <c r="A26" s="38"/>
      <c r="B26" s="38">
        <v>2880.25</v>
      </c>
      <c r="C26" s="38"/>
      <c r="D26" s="29" t="s">
        <v>68</v>
      </c>
      <c r="E26" s="19" t="s">
        <v>113</v>
      </c>
      <c r="F26" s="19" t="s">
        <v>77</v>
      </c>
      <c r="G26" s="19"/>
      <c r="H26" s="19"/>
      <c r="I26" s="19"/>
      <c r="J26" s="19"/>
      <c r="K26" s="19"/>
      <c r="L26" s="20" t="s">
        <v>91</v>
      </c>
      <c r="M26" s="19" t="s">
        <v>91</v>
      </c>
      <c r="N26" s="39" t="s">
        <v>109</v>
      </c>
      <c r="O26" s="19"/>
      <c r="P26" s="19"/>
      <c r="Q26" s="19"/>
      <c r="R26" s="18"/>
    </row>
    <row r="27" spans="1:18" ht="12" customHeight="1" x14ac:dyDescent="0.2">
      <c r="A27" s="27">
        <v>2880.25</v>
      </c>
      <c r="B27" s="27">
        <v>2885.05</v>
      </c>
      <c r="C27" s="27">
        <f t="shared" si="0"/>
        <v>4.8000000000001819</v>
      </c>
      <c r="D27" s="29" t="s">
        <v>68</v>
      </c>
      <c r="E27" s="20" t="s">
        <v>81</v>
      </c>
      <c r="F27" s="20" t="s">
        <v>106</v>
      </c>
      <c r="L27" s="20" t="s">
        <v>91</v>
      </c>
      <c r="N27" s="29" t="s">
        <v>109</v>
      </c>
    </row>
    <row r="28" spans="1:18" ht="12" customHeight="1" x14ac:dyDescent="0.2">
      <c r="A28" s="27">
        <v>2885.05</v>
      </c>
      <c r="B28" s="27">
        <v>2885.15</v>
      </c>
      <c r="C28" s="27">
        <f t="shared" si="0"/>
        <v>9.9999999999909051E-2</v>
      </c>
      <c r="D28" s="29" t="s">
        <v>68</v>
      </c>
      <c r="E28" s="20" t="s">
        <v>81</v>
      </c>
      <c r="F28" s="20" t="s">
        <v>106</v>
      </c>
      <c r="L28" s="20" t="s">
        <v>91</v>
      </c>
      <c r="N28" s="29" t="s">
        <v>109</v>
      </c>
    </row>
    <row r="29" spans="1:18" s="25" customFormat="1" ht="12" customHeight="1" x14ac:dyDescent="0.2">
      <c r="A29" s="38"/>
      <c r="B29" s="38">
        <v>2885.5</v>
      </c>
      <c r="C29" s="38"/>
      <c r="D29" s="29" t="s">
        <v>68</v>
      </c>
      <c r="E29" s="19" t="s">
        <v>112</v>
      </c>
      <c r="F29" s="19" t="s">
        <v>77</v>
      </c>
      <c r="G29" s="19"/>
      <c r="H29" s="19"/>
      <c r="I29" s="19"/>
      <c r="J29" s="19"/>
      <c r="K29" s="19"/>
      <c r="L29" s="20" t="s">
        <v>91</v>
      </c>
      <c r="M29" s="19" t="s">
        <v>91</v>
      </c>
      <c r="N29" s="39" t="s">
        <v>109</v>
      </c>
      <c r="O29" s="19"/>
      <c r="P29" s="19"/>
      <c r="Q29" s="19"/>
      <c r="R29" s="18"/>
    </row>
    <row r="30" spans="1:18" ht="12" customHeight="1" x14ac:dyDescent="0.2">
      <c r="A30" s="27">
        <v>2885.5</v>
      </c>
      <c r="B30" s="27">
        <v>2888.2</v>
      </c>
      <c r="C30" s="27">
        <f t="shared" si="0"/>
        <v>2.6999999999998181</v>
      </c>
      <c r="D30" s="29" t="s">
        <v>68</v>
      </c>
      <c r="E30" s="20" t="s">
        <v>82</v>
      </c>
      <c r="F30" s="20" t="s">
        <v>89</v>
      </c>
      <c r="G30" s="20" t="s">
        <v>69</v>
      </c>
      <c r="H30" s="20" t="s">
        <v>117</v>
      </c>
      <c r="L30" s="20" t="s">
        <v>91</v>
      </c>
      <c r="N30" s="29" t="s">
        <v>109</v>
      </c>
    </row>
    <row r="31" spans="1:18" ht="12" customHeight="1" x14ac:dyDescent="0.2">
      <c r="A31" s="27">
        <v>2887.3</v>
      </c>
      <c r="B31" s="27">
        <v>2887.75</v>
      </c>
      <c r="C31" s="27">
        <f>B31-A31</f>
        <v>0.4499999999998181</v>
      </c>
      <c r="D31" s="29" t="s">
        <v>68</v>
      </c>
      <c r="E31" s="20" t="s">
        <v>86</v>
      </c>
      <c r="F31" s="20" t="s">
        <v>114</v>
      </c>
      <c r="L31" s="20" t="s">
        <v>95</v>
      </c>
      <c r="M31" s="20" t="s">
        <v>217</v>
      </c>
      <c r="N31" s="29"/>
      <c r="P31" s="20" t="s">
        <v>70</v>
      </c>
    </row>
    <row r="32" spans="1:18" ht="12" customHeight="1" x14ac:dyDescent="0.2">
      <c r="A32" s="27">
        <v>2887.75</v>
      </c>
      <c r="B32" s="27">
        <v>2888.2</v>
      </c>
      <c r="C32" s="27">
        <f>B32-A32</f>
        <v>0.4499999999998181</v>
      </c>
      <c r="D32" s="29" t="s">
        <v>68</v>
      </c>
      <c r="E32" s="20" t="s">
        <v>115</v>
      </c>
      <c r="F32" s="20" t="s">
        <v>106</v>
      </c>
      <c r="L32" s="20" t="s">
        <v>91</v>
      </c>
      <c r="N32" s="29"/>
    </row>
    <row r="33" spans="1:18" ht="12" customHeight="1" x14ac:dyDescent="0.2">
      <c r="A33" s="27">
        <v>2888.2</v>
      </c>
      <c r="B33" s="27">
        <v>2897.55</v>
      </c>
      <c r="C33" s="27">
        <f t="shared" si="0"/>
        <v>9.3500000000003638</v>
      </c>
      <c r="D33" s="29" t="s">
        <v>68</v>
      </c>
      <c r="E33" s="20" t="s">
        <v>86</v>
      </c>
      <c r="F33" s="20" t="s">
        <v>114</v>
      </c>
      <c r="G33" s="20" t="s">
        <v>69</v>
      </c>
      <c r="H33" s="20" t="s">
        <v>92</v>
      </c>
      <c r="L33" s="20" t="s">
        <v>95</v>
      </c>
      <c r="M33" s="20" t="s">
        <v>217</v>
      </c>
      <c r="N33" s="29"/>
    </row>
    <row r="34" spans="1:18" x14ac:dyDescent="0.2">
      <c r="D34" s="29" t="s">
        <v>68</v>
      </c>
      <c r="F34" s="20" t="s">
        <v>106</v>
      </c>
      <c r="L34" s="20" t="s">
        <v>91</v>
      </c>
    </row>
    <row r="35" spans="1:18" x14ac:dyDescent="0.2">
      <c r="D35" s="29" t="s">
        <v>68</v>
      </c>
      <c r="F35" s="20" t="s">
        <v>106</v>
      </c>
      <c r="L35" s="20" t="s">
        <v>91</v>
      </c>
    </row>
    <row r="36" spans="1:18" ht="12" customHeight="1" x14ac:dyDescent="0.2">
      <c r="A36" s="27"/>
      <c r="B36" s="27">
        <v>2887.91</v>
      </c>
      <c r="C36" s="27"/>
      <c r="D36" s="29" t="s">
        <v>68</v>
      </c>
      <c r="F36" s="20" t="s">
        <v>89</v>
      </c>
      <c r="H36" s="20" t="s">
        <v>117</v>
      </c>
      <c r="N36" s="29"/>
    </row>
    <row r="37" spans="1:18" ht="12" customHeight="1" x14ac:dyDescent="0.2">
      <c r="A37" s="27">
        <v>2888.76</v>
      </c>
      <c r="B37" s="27">
        <v>2897.65</v>
      </c>
      <c r="C37" s="27">
        <f t="shared" si="0"/>
        <v>8.8899999999998727</v>
      </c>
      <c r="D37" s="29" t="s">
        <v>68</v>
      </c>
      <c r="E37" s="20" t="s">
        <v>86</v>
      </c>
      <c r="F37" s="20" t="s">
        <v>114</v>
      </c>
      <c r="G37" s="20" t="s">
        <v>69</v>
      </c>
      <c r="H37" s="20" t="s">
        <v>92</v>
      </c>
      <c r="K37" s="20" t="s">
        <v>87</v>
      </c>
      <c r="L37" s="20" t="s">
        <v>88</v>
      </c>
      <c r="M37" s="20" t="s">
        <v>217</v>
      </c>
      <c r="N37" s="29" t="s">
        <v>109</v>
      </c>
      <c r="P37" s="20" t="s">
        <v>70</v>
      </c>
    </row>
    <row r="38" spans="1:18" ht="12" customHeight="1" x14ac:dyDescent="0.2">
      <c r="A38" s="27">
        <v>2897.55</v>
      </c>
      <c r="B38" s="27">
        <v>2897.85</v>
      </c>
      <c r="C38" s="27">
        <f t="shared" si="0"/>
        <v>0.29999999999972715</v>
      </c>
      <c r="D38" s="29" t="s">
        <v>68</v>
      </c>
      <c r="E38" s="20" t="s">
        <v>82</v>
      </c>
      <c r="F38" s="20" t="s">
        <v>106</v>
      </c>
      <c r="L38" s="20" t="s">
        <v>91</v>
      </c>
      <c r="N38" s="29" t="s">
        <v>109</v>
      </c>
    </row>
    <row r="39" spans="1:18" ht="12" customHeight="1" x14ac:dyDescent="0.2">
      <c r="A39" s="38"/>
      <c r="B39" s="38">
        <v>2897.85</v>
      </c>
      <c r="C39" s="38"/>
      <c r="D39" s="29" t="s">
        <v>68</v>
      </c>
      <c r="E39" s="19" t="s">
        <v>111</v>
      </c>
      <c r="F39" s="19" t="s">
        <v>77</v>
      </c>
      <c r="M39" s="19" t="s">
        <v>91</v>
      </c>
      <c r="N39" s="29" t="s">
        <v>109</v>
      </c>
    </row>
    <row r="40" spans="1:18" ht="12" customHeight="1" x14ac:dyDescent="0.2">
      <c r="A40" s="27">
        <v>2897.85</v>
      </c>
      <c r="B40" s="27">
        <v>2898.25</v>
      </c>
      <c r="C40" s="27">
        <f t="shared" si="0"/>
        <v>0.40000000000009095</v>
      </c>
      <c r="D40" s="29" t="s">
        <v>68</v>
      </c>
      <c r="E40" s="20" t="s">
        <v>85</v>
      </c>
      <c r="F40" s="20" t="s">
        <v>89</v>
      </c>
      <c r="G40" s="20" t="s">
        <v>69</v>
      </c>
      <c r="H40" s="20" t="s">
        <v>117</v>
      </c>
      <c r="N40" s="29" t="s">
        <v>109</v>
      </c>
    </row>
    <row r="41" spans="1:18" ht="12" customHeight="1" x14ac:dyDescent="0.2">
      <c r="A41" s="27"/>
      <c r="B41" s="27"/>
      <c r="C41" s="27"/>
      <c r="D41" s="29" t="s">
        <v>68</v>
      </c>
      <c r="F41" s="20" t="s">
        <v>106</v>
      </c>
      <c r="L41" s="20" t="s">
        <v>91</v>
      </c>
      <c r="N41" s="29"/>
    </row>
    <row r="42" spans="1:18" ht="12" customHeight="1" x14ac:dyDescent="0.2">
      <c r="A42" s="27"/>
      <c r="B42" s="27"/>
      <c r="C42" s="27"/>
      <c r="D42" s="29" t="s">
        <v>68</v>
      </c>
      <c r="F42" s="20" t="s">
        <v>106</v>
      </c>
      <c r="L42" s="20" t="s">
        <v>91</v>
      </c>
      <c r="N42" s="29"/>
    </row>
    <row r="43" spans="1:18" ht="12" customHeight="1" x14ac:dyDescent="0.2">
      <c r="A43" s="27"/>
      <c r="B43" s="27"/>
      <c r="C43" s="27"/>
      <c r="D43" s="29" t="s">
        <v>68</v>
      </c>
      <c r="F43" s="20" t="s">
        <v>106</v>
      </c>
      <c r="L43" s="20" t="s">
        <v>91</v>
      </c>
      <c r="N43" s="29"/>
    </row>
    <row r="44" spans="1:18" ht="12" customHeight="1" x14ac:dyDescent="0.2">
      <c r="A44" s="27">
        <v>2898.25</v>
      </c>
      <c r="B44" s="27">
        <v>2949.5</v>
      </c>
      <c r="C44" s="27">
        <f t="shared" si="0"/>
        <v>51.25</v>
      </c>
      <c r="D44" s="29" t="s">
        <v>68</v>
      </c>
      <c r="E44" s="20" t="s">
        <v>85</v>
      </c>
      <c r="F44" s="20" t="s">
        <v>106</v>
      </c>
      <c r="L44" s="20" t="s">
        <v>91</v>
      </c>
      <c r="N44" s="20" t="s">
        <v>98</v>
      </c>
    </row>
    <row r="45" spans="1:18" ht="12" customHeight="1" x14ac:dyDescent="0.2">
      <c r="A45" s="27"/>
      <c r="B45" s="27">
        <v>2900.02</v>
      </c>
      <c r="C45" s="27"/>
      <c r="D45" s="29" t="s">
        <v>68</v>
      </c>
      <c r="E45" s="20" t="s">
        <v>85</v>
      </c>
      <c r="F45" s="20" t="s">
        <v>106</v>
      </c>
      <c r="L45" s="20" t="s">
        <v>91</v>
      </c>
      <c r="Q45" s="20" t="s">
        <v>70</v>
      </c>
      <c r="R45" s="26" t="s">
        <v>140</v>
      </c>
    </row>
    <row r="46" spans="1:18" ht="12" customHeight="1" x14ac:dyDescent="0.2">
      <c r="A46" s="27"/>
      <c r="B46" s="27"/>
      <c r="C46" s="27"/>
      <c r="D46" s="29" t="s">
        <v>68</v>
      </c>
      <c r="F46" s="20" t="s">
        <v>106</v>
      </c>
      <c r="L46" s="20" t="s">
        <v>91</v>
      </c>
    </row>
    <row r="47" spans="1:18" ht="12" customHeight="1" x14ac:dyDescent="0.2">
      <c r="A47" s="27">
        <v>2944.72</v>
      </c>
      <c r="B47" s="27">
        <v>2945</v>
      </c>
      <c r="C47" s="27">
        <f t="shared" si="0"/>
        <v>0.28000000000020009</v>
      </c>
      <c r="D47" s="29" t="s">
        <v>68</v>
      </c>
      <c r="E47" s="20" t="s">
        <v>85</v>
      </c>
      <c r="F47" s="20" t="s">
        <v>106</v>
      </c>
      <c r="L47" s="20" t="s">
        <v>91</v>
      </c>
    </row>
    <row r="48" spans="1:18" ht="12" customHeight="1" x14ac:dyDescent="0.2">
      <c r="A48" s="19">
        <v>2949.5</v>
      </c>
      <c r="B48" s="19" t="s">
        <v>49</v>
      </c>
      <c r="L48" s="20" t="s">
        <v>91</v>
      </c>
    </row>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spans="1:1" ht="12" customHeight="1" x14ac:dyDescent="0.2"/>
    <row r="98" spans="1:1" ht="12" customHeight="1" x14ac:dyDescent="0.2"/>
    <row r="99" spans="1:1" ht="12" customHeight="1" x14ac:dyDescent="0.2">
      <c r="A99" s="26"/>
    </row>
    <row r="100" spans="1:1" ht="12" customHeight="1" x14ac:dyDescent="0.2">
      <c r="A100" s="26"/>
    </row>
    <row r="101" spans="1:1" ht="12" customHeight="1" x14ac:dyDescent="0.2"/>
    <row r="102" spans="1:1" ht="12" customHeight="1" x14ac:dyDescent="0.2"/>
    <row r="103" spans="1:1" ht="12" customHeight="1" x14ac:dyDescent="0.2"/>
    <row r="104" spans="1:1" ht="12" customHeight="1" x14ac:dyDescent="0.2"/>
    <row r="105" spans="1:1" ht="12" customHeight="1" x14ac:dyDescent="0.2"/>
    <row r="106" spans="1:1" ht="12" customHeight="1" x14ac:dyDescent="0.2"/>
    <row r="107" spans="1:1" ht="12" customHeight="1" x14ac:dyDescent="0.2"/>
    <row r="108" spans="1:1" ht="12" customHeight="1" x14ac:dyDescent="0.2"/>
    <row r="109" spans="1:1" ht="12" customHeight="1" x14ac:dyDescent="0.2"/>
    <row r="110" spans="1:1" ht="12" customHeight="1" x14ac:dyDescent="0.2"/>
    <row r="111" spans="1:1" ht="12" customHeight="1" x14ac:dyDescent="0.2"/>
    <row r="112" spans="1:1" ht="12" customHeight="1" x14ac:dyDescent="0.2"/>
    <row r="113" ht="12" customHeight="1" x14ac:dyDescent="0.2"/>
  </sheetData>
  <mergeCells count="1">
    <mergeCell ref="A2:R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view="pageLayout" zoomScaleNormal="100" workbookViewId="0">
      <selection activeCell="C33" sqref="C33"/>
    </sheetView>
  </sheetViews>
  <sheetFormatPr defaultRowHeight="12" x14ac:dyDescent="0.2"/>
  <cols>
    <col min="1" max="1" width="9.140625" style="32"/>
    <col min="2" max="2" width="19.28515625" style="32" customWidth="1"/>
    <col min="3" max="4" width="9.140625" style="32"/>
    <col min="5" max="5" width="19.28515625" style="32" customWidth="1"/>
    <col min="6" max="16384" width="9.140625" style="32"/>
  </cols>
  <sheetData>
    <row r="2" spans="1:5" x14ac:dyDescent="0.2">
      <c r="A2" s="36" t="s">
        <v>119</v>
      </c>
      <c r="B2" s="36"/>
      <c r="D2" s="36" t="s">
        <v>173</v>
      </c>
      <c r="E2" s="36"/>
    </row>
    <row r="3" spans="1:5" x14ac:dyDescent="0.2">
      <c r="A3" s="33" t="s">
        <v>120</v>
      </c>
      <c r="B3" s="32" t="s">
        <v>121</v>
      </c>
      <c r="D3" s="33" t="s">
        <v>174</v>
      </c>
      <c r="E3" s="32" t="s">
        <v>89</v>
      </c>
    </row>
    <row r="4" spans="1:5" x14ac:dyDescent="0.2">
      <c r="A4" s="33" t="s">
        <v>122</v>
      </c>
      <c r="B4" s="32" t="s">
        <v>123</v>
      </c>
      <c r="D4" s="33" t="s">
        <v>175</v>
      </c>
      <c r="E4" s="32" t="s">
        <v>106</v>
      </c>
    </row>
    <row r="5" spans="1:5" x14ac:dyDescent="0.2">
      <c r="A5" s="33" t="s">
        <v>124</v>
      </c>
      <c r="B5" s="32" t="s">
        <v>125</v>
      </c>
      <c r="D5" s="33" t="s">
        <v>176</v>
      </c>
      <c r="E5" s="32" t="s">
        <v>90</v>
      </c>
    </row>
    <row r="6" spans="1:5" x14ac:dyDescent="0.2">
      <c r="A6" s="33" t="s">
        <v>126</v>
      </c>
      <c r="B6" s="32" t="s">
        <v>127</v>
      </c>
      <c r="D6" s="33" t="s">
        <v>177</v>
      </c>
      <c r="E6" s="32" t="s">
        <v>184</v>
      </c>
    </row>
    <row r="7" spans="1:5" x14ac:dyDescent="0.2">
      <c r="D7" s="33" t="s">
        <v>181</v>
      </c>
      <c r="E7" s="32" t="s">
        <v>185</v>
      </c>
    </row>
    <row r="8" spans="1:5" x14ac:dyDescent="0.2">
      <c r="D8" s="33" t="s">
        <v>178</v>
      </c>
      <c r="E8" s="32" t="s">
        <v>186</v>
      </c>
    </row>
    <row r="9" spans="1:5" x14ac:dyDescent="0.2">
      <c r="A9" s="36" t="s">
        <v>59</v>
      </c>
      <c r="B9" s="36"/>
      <c r="D9" s="33" t="s">
        <v>179</v>
      </c>
      <c r="E9" s="32" t="s">
        <v>187</v>
      </c>
    </row>
    <row r="10" spans="1:5" x14ac:dyDescent="0.2">
      <c r="A10" s="33" t="s">
        <v>117</v>
      </c>
      <c r="B10" s="32" t="s">
        <v>73</v>
      </c>
      <c r="D10" s="33" t="s">
        <v>180</v>
      </c>
      <c r="E10" s="32" t="s">
        <v>188</v>
      </c>
    </row>
    <row r="11" spans="1:5" x14ac:dyDescent="0.2">
      <c r="A11" s="33" t="s">
        <v>133</v>
      </c>
      <c r="B11" s="32" t="s">
        <v>134</v>
      </c>
      <c r="D11" s="33" t="s">
        <v>182</v>
      </c>
      <c r="E11" s="32" t="s">
        <v>101</v>
      </c>
    </row>
    <row r="12" spans="1:5" x14ac:dyDescent="0.2">
      <c r="A12" s="33" t="s">
        <v>137</v>
      </c>
      <c r="B12" s="32" t="s">
        <v>138</v>
      </c>
      <c r="D12" s="33" t="s">
        <v>183</v>
      </c>
      <c r="E12" s="32" t="s">
        <v>189</v>
      </c>
    </row>
    <row r="13" spans="1:5" x14ac:dyDescent="0.2">
      <c r="A13" s="33" t="s">
        <v>172</v>
      </c>
      <c r="B13" s="32" t="s">
        <v>108</v>
      </c>
    </row>
    <row r="14" spans="1:5" x14ac:dyDescent="0.2">
      <c r="A14" s="33" t="s">
        <v>196</v>
      </c>
      <c r="B14" s="32" t="s">
        <v>92</v>
      </c>
      <c r="D14" s="33" t="s">
        <v>191</v>
      </c>
      <c r="E14" s="33"/>
    </row>
    <row r="15" spans="1:5" x14ac:dyDescent="0.2">
      <c r="A15" s="33" t="s">
        <v>197</v>
      </c>
      <c r="B15" s="32" t="s">
        <v>198</v>
      </c>
      <c r="D15" s="33" t="s">
        <v>93</v>
      </c>
      <c r="E15" s="32" t="s">
        <v>193</v>
      </c>
    </row>
    <row r="16" spans="1:5" x14ac:dyDescent="0.2">
      <c r="D16" s="33" t="s">
        <v>192</v>
      </c>
      <c r="E16" s="32" t="s">
        <v>194</v>
      </c>
    </row>
    <row r="17" spans="1:5" x14ac:dyDescent="0.2">
      <c r="D17" s="33" t="s">
        <v>72</v>
      </c>
      <c r="E17" s="32" t="s">
        <v>195</v>
      </c>
    </row>
    <row r="18" spans="1:5" x14ac:dyDescent="0.2">
      <c r="A18" s="36" t="s">
        <v>149</v>
      </c>
      <c r="B18" s="36"/>
    </row>
    <row r="19" spans="1:5" x14ac:dyDescent="0.2">
      <c r="A19" s="33" t="s">
        <v>150</v>
      </c>
      <c r="B19" s="32" t="s">
        <v>151</v>
      </c>
    </row>
    <row r="20" spans="1:5" x14ac:dyDescent="0.2">
      <c r="A20" s="33" t="s">
        <v>152</v>
      </c>
      <c r="B20" s="32" t="s">
        <v>153</v>
      </c>
      <c r="D20" s="36" t="s">
        <v>205</v>
      </c>
      <c r="E20" s="36"/>
    </row>
    <row r="21" spans="1:5" x14ac:dyDescent="0.2">
      <c r="A21" s="33" t="s">
        <v>154</v>
      </c>
      <c r="B21" s="32" t="s">
        <v>155</v>
      </c>
      <c r="D21" s="33" t="s">
        <v>207</v>
      </c>
      <c r="E21" s="32" t="s">
        <v>95</v>
      </c>
    </row>
    <row r="22" spans="1:5" x14ac:dyDescent="0.2">
      <c r="A22" s="33" t="s">
        <v>156</v>
      </c>
      <c r="B22" s="32" t="s">
        <v>157</v>
      </c>
      <c r="D22" s="33" t="s">
        <v>206</v>
      </c>
      <c r="E22" s="32" t="s">
        <v>203</v>
      </c>
    </row>
    <row r="23" spans="1:5" x14ac:dyDescent="0.2">
      <c r="A23" s="33" t="s">
        <v>158</v>
      </c>
      <c r="B23" s="32" t="s">
        <v>159</v>
      </c>
      <c r="D23" s="33" t="s">
        <v>208</v>
      </c>
      <c r="E23" s="32" t="s">
        <v>204</v>
      </c>
    </row>
    <row r="24" spans="1:5" x14ac:dyDescent="0.2">
      <c r="A24" s="33" t="s">
        <v>160</v>
      </c>
      <c r="B24" s="32" t="s">
        <v>161</v>
      </c>
      <c r="D24" s="33" t="s">
        <v>209</v>
      </c>
      <c r="E24" s="32" t="s">
        <v>71</v>
      </c>
    </row>
    <row r="25" spans="1:5" x14ac:dyDescent="0.2">
      <c r="A25" s="33" t="s">
        <v>162</v>
      </c>
      <c r="B25" s="32" t="s">
        <v>163</v>
      </c>
    </row>
    <row r="26" spans="1:5" x14ac:dyDescent="0.2">
      <c r="A26" s="33" t="s">
        <v>164</v>
      </c>
      <c r="B26" s="32" t="s">
        <v>165</v>
      </c>
    </row>
    <row r="27" spans="1:5" x14ac:dyDescent="0.2">
      <c r="A27" s="33" t="s">
        <v>166</v>
      </c>
      <c r="B27" s="32" t="s">
        <v>170</v>
      </c>
      <c r="D27" s="36" t="s">
        <v>212</v>
      </c>
      <c r="E27" s="36"/>
    </row>
    <row r="28" spans="1:5" x14ac:dyDescent="0.2">
      <c r="A28" s="33" t="s">
        <v>167</v>
      </c>
      <c r="B28" s="32" t="s">
        <v>171</v>
      </c>
      <c r="D28" s="33" t="s">
        <v>213</v>
      </c>
      <c r="E28" s="32" t="s">
        <v>102</v>
      </c>
    </row>
    <row r="29" spans="1:5" x14ac:dyDescent="0.2">
      <c r="A29" s="33" t="s">
        <v>168</v>
      </c>
      <c r="B29" s="32" t="s">
        <v>169</v>
      </c>
      <c r="D29" s="33" t="s">
        <v>214</v>
      </c>
      <c r="E29" s="32" t="s">
        <v>215</v>
      </c>
    </row>
  </sheetData>
  <mergeCells count="6">
    <mergeCell ref="D27:E27"/>
    <mergeCell ref="D20:E20"/>
    <mergeCell ref="A2:B2"/>
    <mergeCell ref="A9:B9"/>
    <mergeCell ref="A18:B18"/>
    <mergeCell ref="D2:E2"/>
  </mergeCells>
  <pageMargins left="0.7" right="0.7" top="0.75" bottom="0.75" header="0.3" footer="0.3"/>
  <pageSetup paperSize="9" orientation="portrait" r:id="rId1"/>
  <headerFooter>
    <oddHeader>&amp;C&amp;"-,Bold"Key to core LOG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view="pageLayout" zoomScaleNormal="100" workbookViewId="0">
      <selection activeCell="A19" sqref="A19"/>
    </sheetView>
  </sheetViews>
  <sheetFormatPr defaultRowHeight="15" x14ac:dyDescent="0.25"/>
  <cols>
    <col min="1" max="1" width="84.140625" customWidth="1"/>
  </cols>
  <sheetData>
    <row r="1" spans="1:1" s="32" customFormat="1" ht="56.85" customHeight="1" x14ac:dyDescent="0.2">
      <c r="A1" s="34" t="s">
        <v>141</v>
      </c>
    </row>
    <row r="3" spans="1:1" ht="56.85" customHeight="1" x14ac:dyDescent="0.25">
      <c r="A3" s="34" t="s">
        <v>142</v>
      </c>
    </row>
    <row r="5" spans="1:1" ht="56.85" customHeight="1" x14ac:dyDescent="0.25">
      <c r="A5" s="34" t="s">
        <v>148</v>
      </c>
    </row>
    <row r="7" spans="1:1" ht="72" x14ac:dyDescent="0.25">
      <c r="A7" s="34" t="s">
        <v>145</v>
      </c>
    </row>
    <row r="9" spans="1:1" ht="24" x14ac:dyDescent="0.25">
      <c r="A9" s="34" t="s">
        <v>146</v>
      </c>
    </row>
    <row r="11" spans="1:1" ht="36" x14ac:dyDescent="0.25">
      <c r="A11" s="34" t="s">
        <v>147</v>
      </c>
    </row>
    <row r="13" spans="1:1" ht="24" x14ac:dyDescent="0.25">
      <c r="A13" s="34" t="s">
        <v>143</v>
      </c>
    </row>
    <row r="15" spans="1:1" ht="24" x14ac:dyDescent="0.25">
      <c r="A15" s="34" t="s">
        <v>144</v>
      </c>
    </row>
  </sheetData>
  <pageMargins left="0.7" right="0.7" top="0.75" bottom="0.75" header="0.3" footer="0.3"/>
  <pageSetup paperSize="9" orientation="portrait" r:id="rId1"/>
  <headerFooter>
    <oddHeader>&amp;C&amp;"-,Bold"Logging notes: BV1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Layout" zoomScale="80" zoomScaleNormal="100" zoomScalePageLayoutView="80" workbookViewId="0">
      <selection activeCell="I20" sqref="I20"/>
    </sheetView>
  </sheetViews>
  <sheetFormatPr defaultRowHeight="15" x14ac:dyDescent="0.25"/>
  <cols>
    <col min="3" max="3" width="13" customWidth="1"/>
    <col min="4" max="4" width="11.7109375" customWidth="1"/>
    <col min="5" max="5" width="11.85546875" customWidth="1"/>
  </cols>
  <sheetData>
    <row r="1" spans="1:14" x14ac:dyDescent="0.25">
      <c r="A1" s="10" t="s">
        <v>21</v>
      </c>
      <c r="B1" s="14"/>
      <c r="C1" s="14"/>
      <c r="H1" s="1"/>
      <c r="K1" s="15"/>
      <c r="L1" s="12"/>
      <c r="M1" s="12"/>
      <c r="N1" s="12"/>
    </row>
    <row r="2" spans="1:14" x14ac:dyDescent="0.25">
      <c r="A2" s="10"/>
      <c r="B2" s="14"/>
      <c r="C2" s="14"/>
      <c r="H2" s="1"/>
    </row>
    <row r="3" spans="1:14" x14ac:dyDescent="0.25">
      <c r="A3" s="10" t="s">
        <v>7</v>
      </c>
      <c r="B3" s="14"/>
      <c r="C3" s="9" t="s">
        <v>4</v>
      </c>
    </row>
    <row r="4" spans="1:14" x14ac:dyDescent="0.25">
      <c r="A4" s="15" t="s">
        <v>11</v>
      </c>
      <c r="B4" s="2"/>
      <c r="C4" s="3" t="s">
        <v>24</v>
      </c>
      <c r="D4" s="5"/>
      <c r="E4" s="1"/>
    </row>
    <row r="5" spans="1:14" x14ac:dyDescent="0.25">
      <c r="A5" s="6" t="s">
        <v>12</v>
      </c>
      <c r="B5" s="2"/>
      <c r="C5" s="3" t="s">
        <v>38</v>
      </c>
      <c r="D5" s="5"/>
    </row>
    <row r="6" spans="1:14" x14ac:dyDescent="0.25">
      <c r="A6" s="15" t="s">
        <v>10</v>
      </c>
      <c r="B6" s="2"/>
      <c r="C6" s="9">
        <v>1991</v>
      </c>
      <c r="D6" s="5"/>
    </row>
    <row r="7" spans="1:14" x14ac:dyDescent="0.25">
      <c r="A7" s="10"/>
      <c r="B7" s="14"/>
      <c r="C7" s="9"/>
    </row>
    <row r="8" spans="1:14" x14ac:dyDescent="0.25">
      <c r="A8" s="6" t="s">
        <v>0</v>
      </c>
      <c r="C8" s="4" t="s">
        <v>39</v>
      </c>
    </row>
    <row r="9" spans="1:14" x14ac:dyDescent="0.25">
      <c r="A9" s="11" t="s">
        <v>1</v>
      </c>
      <c r="C9" s="1" t="s">
        <v>40</v>
      </c>
      <c r="F9" s="7"/>
      <c r="G9" s="5"/>
    </row>
    <row r="10" spans="1:14" x14ac:dyDescent="0.25">
      <c r="A10" s="6" t="s">
        <v>13</v>
      </c>
      <c r="C10" s="8" t="s">
        <v>37</v>
      </c>
      <c r="D10" t="s">
        <v>29</v>
      </c>
      <c r="F10" s="7"/>
      <c r="G10" s="5"/>
    </row>
    <row r="11" spans="1:14" x14ac:dyDescent="0.25">
      <c r="A11" s="6"/>
      <c r="C11" s="8" t="s">
        <v>36</v>
      </c>
      <c r="D11" t="s">
        <v>30</v>
      </c>
      <c r="F11" s="7"/>
      <c r="G11" s="5"/>
    </row>
    <row r="12" spans="1:14" x14ac:dyDescent="0.25">
      <c r="A12" s="6" t="s">
        <v>8</v>
      </c>
      <c r="C12" s="8" t="s">
        <v>31</v>
      </c>
      <c r="F12" s="7"/>
      <c r="G12" s="5"/>
    </row>
    <row r="13" spans="1:14" x14ac:dyDescent="0.25">
      <c r="A13" s="6" t="s">
        <v>9</v>
      </c>
      <c r="C13" s="8" t="s">
        <v>20</v>
      </c>
      <c r="F13" s="7"/>
      <c r="G13" s="5"/>
    </row>
    <row r="14" spans="1:14" x14ac:dyDescent="0.25">
      <c r="A14" s="6"/>
      <c r="C14" s="8"/>
      <c r="F14" s="7"/>
      <c r="G14" s="5"/>
    </row>
    <row r="15" spans="1:14" x14ac:dyDescent="0.25">
      <c r="A15" s="10" t="s">
        <v>2</v>
      </c>
      <c r="C15" s="3" t="s">
        <v>25</v>
      </c>
      <c r="D15" s="7"/>
      <c r="E15" s="7"/>
      <c r="F15" s="7"/>
      <c r="G15" s="5"/>
    </row>
    <row r="16" spans="1:14" x14ac:dyDescent="0.25">
      <c r="A16" s="10" t="s">
        <v>3</v>
      </c>
      <c r="C16" s="16">
        <v>-90</v>
      </c>
      <c r="D16" s="7"/>
      <c r="E16" s="7"/>
      <c r="F16" s="5"/>
      <c r="G16" s="5"/>
    </row>
    <row r="17" spans="1:7" x14ac:dyDescent="0.25">
      <c r="A17" s="10" t="s">
        <v>14</v>
      </c>
      <c r="C17" s="16" t="s">
        <v>15</v>
      </c>
      <c r="D17" s="7"/>
      <c r="E17" s="7"/>
      <c r="F17" s="5"/>
      <c r="G17" s="5"/>
    </row>
    <row r="18" spans="1:7" x14ac:dyDescent="0.25">
      <c r="A18" s="10" t="s">
        <v>16</v>
      </c>
      <c r="C18" s="16" t="s">
        <v>17</v>
      </c>
      <c r="D18" s="7"/>
      <c r="E18" s="7"/>
      <c r="F18" s="5"/>
      <c r="G18" s="5"/>
    </row>
    <row r="19" spans="1:7" x14ac:dyDescent="0.25">
      <c r="A19" s="11" t="s">
        <v>19</v>
      </c>
      <c r="C19" s="13" t="s">
        <v>18</v>
      </c>
      <c r="D19" s="5"/>
      <c r="E19" s="5"/>
    </row>
    <row r="20" spans="1:7" x14ac:dyDescent="0.25">
      <c r="A20" s="11" t="s">
        <v>50</v>
      </c>
      <c r="C20" s="9" t="s">
        <v>51</v>
      </c>
      <c r="D20" s="5"/>
      <c r="E20" s="5"/>
    </row>
    <row r="21" spans="1:7" x14ac:dyDescent="0.25">
      <c r="A21" s="11" t="s">
        <v>52</v>
      </c>
      <c r="C21" s="9" t="s">
        <v>53</v>
      </c>
      <c r="D21" s="5"/>
      <c r="E21" s="5"/>
    </row>
    <row r="23" spans="1:7" x14ac:dyDescent="0.25">
      <c r="A23" s="11" t="s">
        <v>5</v>
      </c>
      <c r="B23" s="11"/>
      <c r="C23" t="s">
        <v>6</v>
      </c>
    </row>
    <row r="24" spans="1:7" x14ac:dyDescent="0.25">
      <c r="C24" t="s">
        <v>22</v>
      </c>
    </row>
    <row r="26" spans="1:7" x14ac:dyDescent="0.25">
      <c r="A26" s="11" t="s">
        <v>54</v>
      </c>
      <c r="B26" s="11"/>
    </row>
    <row r="27" spans="1:7" x14ac:dyDescent="0.25">
      <c r="A27" s="11"/>
      <c r="B27" s="11"/>
      <c r="D27" s="37" t="s">
        <v>4</v>
      </c>
      <c r="E27" s="37"/>
    </row>
    <row r="28" spans="1:7" x14ac:dyDescent="0.25">
      <c r="A28" s="11"/>
      <c r="B28" s="11"/>
      <c r="C28" s="17" t="s">
        <v>55</v>
      </c>
      <c r="D28" s="17" t="s">
        <v>48</v>
      </c>
      <c r="E28" s="17" t="s">
        <v>47</v>
      </c>
    </row>
    <row r="29" spans="1:7" x14ac:dyDescent="0.25">
      <c r="A29" t="s">
        <v>32</v>
      </c>
      <c r="C29" s="2" t="s">
        <v>41</v>
      </c>
      <c r="D29" s="2">
        <v>0</v>
      </c>
      <c r="E29" s="2"/>
    </row>
    <row r="30" spans="1:7" x14ac:dyDescent="0.25">
      <c r="A30" t="s">
        <v>23</v>
      </c>
      <c r="C30" s="2" t="s">
        <v>33</v>
      </c>
      <c r="D30" s="2"/>
      <c r="E30" s="2"/>
    </row>
    <row r="31" spans="1:7" x14ac:dyDescent="0.25">
      <c r="A31" t="s">
        <v>27</v>
      </c>
      <c r="C31" s="2" t="s">
        <v>34</v>
      </c>
      <c r="D31" s="2"/>
      <c r="E31" s="2"/>
    </row>
    <row r="32" spans="1:7" x14ac:dyDescent="0.25">
      <c r="A32" t="s">
        <v>28</v>
      </c>
      <c r="C32" s="2" t="s">
        <v>35</v>
      </c>
      <c r="D32" s="2"/>
      <c r="E32" s="2">
        <v>2949.5</v>
      </c>
    </row>
  </sheetData>
  <mergeCells count="1">
    <mergeCell ref="D27:E27"/>
  </mergeCells>
  <pageMargins left="0.25" right="0.25" top="0.75" bottom="0.75" header="0.3" footer="0.3"/>
  <pageSetup paperSize="9" orientation="portrait" r:id="rId1"/>
  <headerFooter>
    <oddHeader>&amp;CMetadata: BV1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LOG_VSF2_BK</vt:lpstr>
      <vt:lpstr>Key to log sheet</vt:lpstr>
      <vt:lpstr>Logging notes</vt:lpstr>
      <vt:lpstr>BV1_metadata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2019-01-07T04:46:09Z</dcterms:modified>
</cp:coreProperties>
</file>